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tflee.sharepoint.com/sites/etflasjad/Shared Documents/Tourest/Tourest 2027/Partnerid/Expodisain/"/>
    </mc:Choice>
  </mc:AlternateContent>
  <xr:revisionPtr revIDLastSave="6" documentId="13_ncr:1_{EA2CCC77-2EA5-4E2C-801B-53F832B47B44}" xr6:coauthVersionLast="47" xr6:coauthVersionMax="47" xr10:uidLastSave="{3A9AC67C-5EE5-403F-BE42-1F97CAE45BFB}"/>
  <bookViews>
    <workbookView xWindow="-120" yWindow="-120" windowWidth="29040" windowHeight="15720" xr2:uid="{00000000-000D-0000-FFFF-FFFF00000000}"/>
  </bookViews>
  <sheets>
    <sheet name="Sheet1" sheetId="1" r:id="rId1"/>
    <sheet name="Sheet2" sheetId="4" r:id="rId2"/>
  </sheets>
  <definedNames>
    <definedName name="_xlnm.Print_Area" localSheetId="0">Sheet1!$B$1:$G$189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3" i="1" l="1"/>
  <c r="G143" i="1" s="1"/>
  <c r="F141" i="1"/>
  <c r="G141" i="1" s="1"/>
  <c r="F71" i="1"/>
  <c r="G71" i="1" s="1"/>
  <c r="F49" i="1"/>
  <c r="G49" i="1" s="1"/>
  <c r="F185" i="1"/>
  <c r="F186" i="1"/>
  <c r="F187" i="1"/>
  <c r="F188" i="1"/>
  <c r="F189" i="1"/>
  <c r="F184" i="1"/>
  <c r="F178" i="1"/>
  <c r="F179" i="1"/>
  <c r="F180" i="1"/>
  <c r="F177" i="1"/>
  <c r="F175" i="1"/>
  <c r="F174" i="1"/>
  <c r="F168" i="1"/>
  <c r="F169" i="1"/>
  <c r="F170" i="1"/>
  <c r="F167" i="1"/>
  <c r="F160" i="1"/>
  <c r="F161" i="1"/>
  <c r="F162" i="1"/>
  <c r="F163" i="1"/>
  <c r="F159" i="1"/>
  <c r="F155" i="1"/>
  <c r="F154" i="1"/>
  <c r="F150" i="1"/>
  <c r="F149" i="1"/>
  <c r="F134" i="1"/>
  <c r="F135" i="1"/>
  <c r="F136" i="1"/>
  <c r="F137" i="1"/>
  <c r="F138" i="1"/>
  <c r="F139" i="1"/>
  <c r="F140" i="1"/>
  <c r="F142" i="1"/>
  <c r="F144" i="1"/>
  <c r="F133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15" i="1"/>
  <c r="F109" i="1"/>
  <c r="F110" i="1"/>
  <c r="F111" i="1"/>
  <c r="F112" i="1"/>
  <c r="F113" i="1"/>
  <c r="F108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54" i="1"/>
  <c r="F46" i="1"/>
  <c r="F47" i="1"/>
  <c r="F48" i="1"/>
  <c r="F50" i="1"/>
  <c r="F51" i="1"/>
  <c r="F45" i="1"/>
  <c r="F43" i="1"/>
  <c r="F28" i="1"/>
  <c r="F29" i="1"/>
  <c r="F30" i="1"/>
  <c r="F31" i="1"/>
  <c r="F32" i="1"/>
  <c r="F33" i="1"/>
  <c r="F34" i="1"/>
  <c r="F35" i="1"/>
  <c r="F36" i="1"/>
  <c r="F37" i="1"/>
  <c r="F38" i="1"/>
  <c r="F39" i="1"/>
  <c r="F27" i="1"/>
  <c r="F15" i="1"/>
  <c r="F16" i="1"/>
  <c r="F18" i="1"/>
  <c r="F19" i="1"/>
  <c r="F20" i="1"/>
  <c r="F21" i="1"/>
  <c r="F22" i="1"/>
  <c r="F23" i="1"/>
  <c r="F24" i="1"/>
  <c r="F25" i="1"/>
  <c r="F11" i="1"/>
  <c r="F12" i="1"/>
  <c r="F13" i="1"/>
  <c r="F14" i="1"/>
  <c r="F9" i="1"/>
  <c r="F10" i="1"/>
  <c r="F8" i="1"/>
  <c r="G185" i="1" l="1"/>
  <c r="G186" i="1"/>
  <c r="G187" i="1"/>
  <c r="G188" i="1"/>
  <c r="G189" i="1"/>
  <c r="G184" i="1"/>
  <c r="G178" i="1"/>
  <c r="G179" i="1"/>
  <c r="G180" i="1"/>
  <c r="G177" i="1"/>
  <c r="G175" i="1"/>
  <c r="G174" i="1"/>
  <c r="G168" i="1"/>
  <c r="G169" i="1"/>
  <c r="G170" i="1"/>
  <c r="G167" i="1"/>
  <c r="G159" i="1"/>
  <c r="G160" i="1"/>
  <c r="G162" i="1"/>
  <c r="G163" i="1"/>
  <c r="G155" i="1"/>
  <c r="G154" i="1"/>
  <c r="G150" i="1"/>
  <c r="G149" i="1"/>
  <c r="G134" i="1"/>
  <c r="G135" i="1"/>
  <c r="G136" i="1"/>
  <c r="G138" i="1"/>
  <c r="G139" i="1"/>
  <c r="G140" i="1"/>
  <c r="G142" i="1"/>
  <c r="G144" i="1"/>
  <c r="G133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29" i="1"/>
  <c r="G115" i="1"/>
  <c r="G108" i="1"/>
  <c r="G109" i="1"/>
  <c r="G110" i="1"/>
  <c r="G111" i="1"/>
  <c r="G113" i="1"/>
  <c r="G103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54" i="1"/>
  <c r="G46" i="1"/>
  <c r="G47" i="1"/>
  <c r="G48" i="1"/>
  <c r="G50" i="1"/>
  <c r="G51" i="1"/>
  <c r="G45" i="1"/>
  <c r="G43" i="1"/>
  <c r="G28" i="1"/>
  <c r="G29" i="1"/>
  <c r="G30" i="1"/>
  <c r="G31" i="1"/>
  <c r="G32" i="1"/>
  <c r="G33" i="1"/>
  <c r="G34" i="1"/>
  <c r="G35" i="1"/>
  <c r="G36" i="1"/>
  <c r="G37" i="1"/>
  <c r="G38" i="1"/>
  <c r="G39" i="1"/>
  <c r="G27" i="1"/>
  <c r="G9" i="1"/>
  <c r="G10" i="1"/>
  <c r="G11" i="1"/>
  <c r="G12" i="1"/>
  <c r="G13" i="1"/>
  <c r="G14" i="1"/>
  <c r="G15" i="1"/>
  <c r="G16" i="1"/>
  <c r="G18" i="1"/>
  <c r="G19" i="1"/>
  <c r="G20" i="1"/>
  <c r="G21" i="1"/>
  <c r="G22" i="1"/>
  <c r="G23" i="1"/>
  <c r="G24" i="1"/>
  <c r="G25" i="1"/>
  <c r="G8" i="1"/>
  <c r="E2" i="4"/>
  <c r="F2" i="4" s="1"/>
  <c r="E1" i="4"/>
  <c r="F1" i="4" s="1"/>
  <c r="E6" i="4"/>
  <c r="F6" i="4" s="1"/>
  <c r="E5" i="4"/>
  <c r="F5" i="4" s="1"/>
  <c r="E4" i="4"/>
  <c r="F4" i="4"/>
  <c r="E3" i="4"/>
  <c r="F3" i="4"/>
  <c r="G112" i="1"/>
  <c r="G137" i="1"/>
  <c r="G161" i="1"/>
  <c r="G125" i="1"/>
</calcChain>
</file>

<file path=xl/sharedStrings.xml><?xml version="1.0" encoding="utf-8"?>
<sst xmlns="http://schemas.openxmlformats.org/spreadsheetml/2006/main" count="397" uniqueCount="235">
  <si>
    <t>H I N N A K I R I</t>
  </si>
  <si>
    <t>KONSTRUKTSIOONIDE, MÖÖBLI JA ELEKTRISEADMETE LAENUTAMISEKS</t>
  </si>
  <si>
    <t>Kehtib  1.01.-31.12.2027</t>
  </si>
  <si>
    <t>* märgitud elemente on võimalik laenutada piiratud arvul</t>
  </si>
  <si>
    <t>Eesti Näituste OÜ jätab endale õiguse hindu muuta</t>
  </si>
  <si>
    <t>NR.</t>
  </si>
  <si>
    <t>NIMETUS</t>
  </si>
  <si>
    <t>ÜHIK</t>
  </si>
  <si>
    <t>HIND</t>
  </si>
  <si>
    <t>KM</t>
  </si>
  <si>
    <t xml:space="preserve">SUMMA </t>
  </si>
  <si>
    <t>KONSTRUKTSIOONIELEMENDID</t>
  </si>
  <si>
    <t>EUR</t>
  </si>
  <si>
    <t>24%</t>
  </si>
  <si>
    <t>Seinaelement 100*h250cm valge/valge</t>
  </si>
  <si>
    <t>tk</t>
  </si>
  <si>
    <t>Seinaelement 50*h250cm valge/valge</t>
  </si>
  <si>
    <t>Kaarseinaelement r100*h250cm valge/valge</t>
  </si>
  <si>
    <t>Kaarseinaelement r50*h250cm valge/valge</t>
  </si>
  <si>
    <t>*232</t>
  </si>
  <si>
    <t>Seinaelement 100*h250cm akrüül</t>
  </si>
  <si>
    <t>*233</t>
  </si>
  <si>
    <t>Seinaelement  50*h250cm akrüül</t>
  </si>
  <si>
    <t>*234</t>
  </si>
  <si>
    <t>Kaarseinaelement r100*h250cm akrüül</t>
  </si>
  <si>
    <t>*235</t>
  </si>
  <si>
    <t>Kaarseinaelement r50*h250cm akrüül</t>
  </si>
  <si>
    <t>*223</t>
  </si>
  <si>
    <t>Seinaelement BIP 100*h250cm (valge,must)* Eritellimisel</t>
  </si>
  <si>
    <t>Tahvelukseelement 100*h250cm</t>
  </si>
  <si>
    <t>Kardinaelement 100*h250cm</t>
  </si>
  <si>
    <t>Otsalaud</t>
  </si>
  <si>
    <t>jm</t>
  </si>
  <si>
    <t>Kaarotsalaud</t>
  </si>
  <si>
    <t>Panipaik uksega (hinnas: seinaelemendid, uks)</t>
  </si>
  <si>
    <t>m²</t>
  </si>
  <si>
    <t xml:space="preserve"> *280</t>
  </si>
  <si>
    <t>Piirdepost</t>
  </si>
  <si>
    <t>280b</t>
  </si>
  <si>
    <t xml:space="preserve">Köis piirdepostidele </t>
  </si>
  <si>
    <t>Seinaelemendi lisa m2</t>
  </si>
  <si>
    <t>PROFIILID</t>
  </si>
  <si>
    <t>Püstak 110cm</t>
  </si>
  <si>
    <t>Püstak 250cm</t>
  </si>
  <si>
    <t xml:space="preserve">Põõn 27cm </t>
  </si>
  <si>
    <t>Põõn 47cm</t>
  </si>
  <si>
    <t>Põõn 97cm</t>
  </si>
  <si>
    <t>Põõn 197cm</t>
  </si>
  <si>
    <t>Põõn 297cm</t>
  </si>
  <si>
    <t>Kaarpõõn r515</t>
  </si>
  <si>
    <t>Kaarpõõn r1015</t>
  </si>
  <si>
    <t>Syma-Molto 90 profiil</t>
  </si>
  <si>
    <t>Syma-Molto 90 nurgakuubik</t>
  </si>
  <si>
    <t xml:space="preserve">Trussing </t>
  </si>
  <si>
    <t xml:space="preserve">Trussingu nurk </t>
  </si>
  <si>
    <t>KUJUNDUSMATERJALID JA -ELEMENDID</t>
  </si>
  <si>
    <t>Vaip (hall,tumehall,punane,tumesinine,helesinine,roheline/koos paigaldusega)</t>
  </si>
  <si>
    <t>Vaibakile koos paigaldusega</t>
  </si>
  <si>
    <t>Takjateip, selle kinnitamine profiilile ja eemaldamine</t>
  </si>
  <si>
    <t>Ettevõtte nimi (trükitud otsalaual PVC) kuni 3jm</t>
  </si>
  <si>
    <t>Logo- ja muude kujundusfailide töötlemine, kujundamine</t>
  </si>
  <si>
    <t>tund</t>
  </si>
  <si>
    <t>Reklaambännerite paigaldamine</t>
  </si>
  <si>
    <t>Kujundatud seinaelemendi tootmine</t>
  </si>
  <si>
    <t>Reklaambännerite tootmine ja paigaldamine</t>
  </si>
  <si>
    <t>MÖÖBEL</t>
  </si>
  <si>
    <t>Tool</t>
  </si>
  <si>
    <t>Konverentsitool</t>
  </si>
  <si>
    <t>Baaritool</t>
  </si>
  <si>
    <t>Laud 70*70cm</t>
  </si>
  <si>
    <t>Laud 70*120cm</t>
  </si>
  <si>
    <t>Laud 70*180cm</t>
  </si>
  <si>
    <t>Laud Ø70cm</t>
  </si>
  <si>
    <t>Laud Ø100cm</t>
  </si>
  <si>
    <t>Baarilaud h110cm</t>
  </si>
  <si>
    <t>Infolett usteta 53*53*h110cm</t>
  </si>
  <si>
    <t>Infolett usteta 53*103*h110cm</t>
  </si>
  <si>
    <t>Infolett ustega 53*103*h110cm</t>
  </si>
  <si>
    <t>Kapp 53*103*h70cm</t>
  </si>
  <si>
    <t>Kapp 53*103*h110cm</t>
  </si>
  <si>
    <t>Kapp, lukustatav  53*103*h70cm</t>
  </si>
  <si>
    <t>Kapp, lukustatav  53*103*h110cm</t>
  </si>
  <si>
    <t>Kaarinfolaud r50*h110cm</t>
  </si>
  <si>
    <t>Kaarinfolaud r100*h110cm</t>
  </si>
  <si>
    <t>Ajakirjaalus jalal 5*A4</t>
  </si>
  <si>
    <t>Ajakirjaalus ratastel 40*A4</t>
  </si>
  <si>
    <t>Peegel 40*h100cm</t>
  </si>
  <si>
    <t>Seinanagi</t>
  </si>
  <si>
    <t>Põrandanagi</t>
  </si>
  <si>
    <t>Laoriiul LUNDIA - puit 4-riiuliga 30*83*h208cm</t>
  </si>
  <si>
    <t>Laoriiul - valge 5-riiuliga 40*93*h180cm</t>
  </si>
  <si>
    <t>343a</t>
  </si>
  <si>
    <t>Töötasapind 53*103*h70cm</t>
  </si>
  <si>
    <t>343b</t>
  </si>
  <si>
    <t>Töötasapind 53*103*h90cm</t>
  </si>
  <si>
    <t>343c</t>
  </si>
  <si>
    <t>Töötasapind 53*103*h110cm</t>
  </si>
  <si>
    <t>344a</t>
  </si>
  <si>
    <t>Töötasapind 103*103 h=70 cm</t>
  </si>
  <si>
    <t>344b</t>
  </si>
  <si>
    <t>Töötasapind 103*103 h=90 cm</t>
  </si>
  <si>
    <t>344c</t>
  </si>
  <si>
    <t>Töötasapind 103*103 h=110 cm</t>
  </si>
  <si>
    <t>Seinariiul 30*100 cm</t>
  </si>
  <si>
    <t>Seinariiul (kald) 30*100 cm</t>
  </si>
  <si>
    <t>Poodium 53*103 h=40 cm</t>
  </si>
  <si>
    <t>Poodium 53*103 h=70 cm</t>
  </si>
  <si>
    <t>Poodium 53*103 h=110 cm</t>
  </si>
  <si>
    <t>Poodium 103*103 h=40 cm</t>
  </si>
  <si>
    <t>Poodium 103*103 h=70 cm</t>
  </si>
  <si>
    <t>Poodium 103*103 h=110 cm</t>
  </si>
  <si>
    <t xml:space="preserve">Lava h=40cm, m² hind </t>
  </si>
  <si>
    <t>388a</t>
  </si>
  <si>
    <t xml:space="preserve">Lava h=60cm, m² hind </t>
  </si>
  <si>
    <t>388b</t>
  </si>
  <si>
    <t xml:space="preserve">Lava h=80cm, m² hind </t>
  </si>
  <si>
    <t>388c</t>
  </si>
  <si>
    <t xml:space="preserve">Lava h=100cm, m² hind </t>
  </si>
  <si>
    <t>Vitriin 53*53 h=110 cm usteta</t>
  </si>
  <si>
    <t>Vitriin 53*103 h=110 cm usteta</t>
  </si>
  <si>
    <t>Vitriin 53*103 h=110 cm alumine kapp ustega</t>
  </si>
  <si>
    <t>Kaarvitriin r100*h110cm usteta</t>
  </si>
  <si>
    <t xml:space="preserve">Vitriin 53*53 h=250 cm valgustamata </t>
  </si>
  <si>
    <t>Vitriin 53*103 h=250 cm valgustamata</t>
  </si>
  <si>
    <t>Vitriin 53*103 h=250 cm valgustatud</t>
  </si>
  <si>
    <t>ELEKTRISEADMED</t>
  </si>
  <si>
    <t>VALGUSTUS</t>
  </si>
  <si>
    <t>511L</t>
  </si>
  <si>
    <t>LED Kohtvalgusti (lattjuhtmel) 20W</t>
  </si>
  <si>
    <t>*512</t>
  </si>
  <si>
    <t xml:space="preserve">Kohtvalgusti varrel UFO (50 cm) 150W 230V </t>
  </si>
  <si>
    <t>*513</t>
  </si>
  <si>
    <t>Kohtvalgusti Crypton 150W 230V</t>
  </si>
  <si>
    <t>*514L</t>
  </si>
  <si>
    <t>LED prožektor 220W (vajab montaažiks trussingut)</t>
  </si>
  <si>
    <t>*516L</t>
  </si>
  <si>
    <t>LED Rippvalgusti 200W (vajab montaažiks trussingut)</t>
  </si>
  <si>
    <t>*519L</t>
  </si>
  <si>
    <t>LED SPOT Prožektor 200W (vajab montaažiks trussingut)</t>
  </si>
  <si>
    <t>ELEKTRIÜHENDUSED</t>
  </si>
  <si>
    <t>*500</t>
  </si>
  <si>
    <t>Jaotuskilp 230/400V, 16A, 10kW</t>
  </si>
  <si>
    <t>*501</t>
  </si>
  <si>
    <t>Jaotuskilp 230/400V, 32A, 20 kW</t>
  </si>
  <si>
    <t>Pistikupesa EU standard kaitsekontaktiga 230V 1,0kW 4,5A</t>
  </si>
  <si>
    <t>*540v</t>
  </si>
  <si>
    <t>Pistikupesa EU standard kaitsekontaktiga 230V 1,0kW 4,5A (välipind)</t>
  </si>
  <si>
    <t>Pistikupesa EU standard kaitsekontaktiga 3,5kW 16A</t>
  </si>
  <si>
    <t>*542v</t>
  </si>
  <si>
    <t>Pistikupesa EU standard kaitsekontaktiga 3,5kW 16A (välipind)</t>
  </si>
  <si>
    <t>Pistikupesa külmkapile 230V, 1,0 kW, 24 h</t>
  </si>
  <si>
    <t>*545v</t>
  </si>
  <si>
    <t>Pistikupesa külmkapile 230V, 1,0 kW, 24 h (välipind)</t>
  </si>
  <si>
    <t>*546</t>
  </si>
  <si>
    <t>Jõupesa EU standard, kaitsekontaktiga 400 V, 16 A, 10 kW</t>
  </si>
  <si>
    <t>*546v</t>
  </si>
  <si>
    <t>Jõupesa EU standard, kaitsekontaktiga 400 V, 16 A, 10 kW(välipind)</t>
  </si>
  <si>
    <t>*547</t>
  </si>
  <si>
    <t>Jõupesa EU standard, kaitsekontaktiga 400 V, 32 A, 20 kW</t>
  </si>
  <si>
    <t>*547v</t>
  </si>
  <si>
    <t>Jõupesa EU standard, kaitsekontaktiga 400 V, 32 A, 20 kW (välipind)</t>
  </si>
  <si>
    <t>*548</t>
  </si>
  <si>
    <t>Jõupesa EU standard, kaitsekontaktiga 400 V, 63 A, 40 kW</t>
  </si>
  <si>
    <t>*548v</t>
  </si>
  <si>
    <t>Jõupesa EU standard, kaitsekontaktiga 400 V, 63 A, 40 kW (välipind)</t>
  </si>
  <si>
    <t>Pikendusjuhe - kolme pesaga 230 V (3 või 5m), vajab pistikupesa</t>
  </si>
  <si>
    <t>AUDIO-VIDEO</t>
  </si>
  <si>
    <t>Helitehnik, videotehnik</t>
  </si>
  <si>
    <t>Võimendi+kõlari rent</t>
  </si>
  <si>
    <t>päev</t>
  </si>
  <si>
    <t>Käsimikrofon</t>
  </si>
  <si>
    <t xml:space="preserve">Peamikrofon </t>
  </si>
  <si>
    <t>Projektor</t>
  </si>
  <si>
    <t>*750</t>
  </si>
  <si>
    <t>Teler 40" (*ei sisalda paigalduse hinda)</t>
  </si>
  <si>
    <t>*751</t>
  </si>
  <si>
    <t>Teler 55"/65" (*ei sisalda paigalduse hinda)</t>
  </si>
  <si>
    <t>*752</t>
  </si>
  <si>
    <t>Teler 75"/82" (*ei sisalda paigalduse hinda)</t>
  </si>
  <si>
    <t>*753</t>
  </si>
  <si>
    <t>Teler 98" (*ei sisalda paigalduse hinda)</t>
  </si>
  <si>
    <t>TV seinakinnitus (40"-65"), paar</t>
  </si>
  <si>
    <t>*744</t>
  </si>
  <si>
    <t>TV jalg (40"-82"), ratastel/ilma</t>
  </si>
  <si>
    <t>TV paigaldus</t>
  </si>
  <si>
    <t>JÄÄTMEKÄITLUSVAHENDID</t>
  </si>
  <si>
    <t xml:space="preserve">Prügikast+kilekotid </t>
  </si>
  <si>
    <t xml:space="preserve">Prügikonteiner (100 ja 150 l) </t>
  </si>
  <si>
    <t>KODUMASINAD</t>
  </si>
  <si>
    <t xml:space="preserve">Külmutuskapp </t>
  </si>
  <si>
    <t xml:space="preserve">Täisautomaatne espressomasin </t>
  </si>
  <si>
    <t>SANTEHNIKA JA SURUÕHUÜHENDUS</t>
  </si>
  <si>
    <t>*601</t>
  </si>
  <si>
    <t>Valamu+boiler</t>
  </si>
  <si>
    <t>*603</t>
  </si>
  <si>
    <t>Valamu</t>
  </si>
  <si>
    <t>*605</t>
  </si>
  <si>
    <t xml:space="preserve">Veeühendus </t>
  </si>
  <si>
    <t>*607</t>
  </si>
  <si>
    <t>Kanalisatsiooniühendus (võimalusel)</t>
  </si>
  <si>
    <t>Santehnik (k.a ümberehitustööd montaaži-, eksponeerimis- ja messiperioodil)</t>
  </si>
  <si>
    <t>MUUD TEENUSED</t>
  </si>
  <si>
    <t>Näitusestendi ehitustööd</t>
  </si>
  <si>
    <t>Elektrik</t>
  </si>
  <si>
    <t>Tulekustuti rent</t>
  </si>
  <si>
    <t>6 l</t>
  </si>
  <si>
    <t>Laopinna üür (alusele pakitud) min 1 m³/periood</t>
  </si>
  <si>
    <t>m³</t>
  </si>
  <si>
    <r>
      <t xml:space="preserve">TÕSTUKI JA KORVTÕSTUKI RENT. </t>
    </r>
    <r>
      <rPr>
        <sz val="10"/>
        <rFont val="Arial Narrow"/>
        <family val="2"/>
        <charset val="186"/>
      </rPr>
      <t>Nädalalvahetusele langeval montaažipäeval vaid ettetellimisel koefitsendiga 1,5</t>
    </r>
  </si>
  <si>
    <t>Kahveltõstuk (kuni 3t) koos juhiga (iga alustatud 30 min)</t>
  </si>
  <si>
    <t>30 min</t>
  </si>
  <si>
    <t>Käärtõstuk koos juhiga (min 1 tund)</t>
  </si>
  <si>
    <r>
      <rPr>
        <b/>
        <sz val="10"/>
        <rFont val="Arial Narrow"/>
        <family val="2"/>
        <charset val="186"/>
      </rPr>
      <t>RIPUTUSPUNKTID</t>
    </r>
    <r>
      <rPr>
        <sz val="10"/>
        <rFont val="Arial Narrow"/>
        <family val="2"/>
        <charset val="186"/>
      </rPr>
      <t xml:space="preserve"> (1 riputuspunkt ja trosside allalaskmine laest) kui halli tehnilised tingimused võimaldavad, koos töötasuga)</t>
    </r>
  </si>
  <si>
    <t>890-1</t>
  </si>
  <si>
    <t>Riputuspunkt kuni 100 kg, vajab montaažiks tali</t>
  </si>
  <si>
    <t>punkt</t>
  </si>
  <si>
    <t>*896</t>
  </si>
  <si>
    <t>Elektriline tali</t>
  </si>
  <si>
    <t>*896-1</t>
  </si>
  <si>
    <t>Elektritali kontroller</t>
  </si>
  <si>
    <t xml:space="preserve">Kliendi tali käsitlemine </t>
  </si>
  <si>
    <t>HÜVITISED</t>
  </si>
  <si>
    <t>Põranda rikkumine, sh vaibateibi eemaldamata jätmine</t>
  </si>
  <si>
    <t>m2</t>
  </si>
  <si>
    <t>Rendiinventari puhastamata jätmine</t>
  </si>
  <si>
    <t>Seinaelemendi  rikkumine</t>
  </si>
  <si>
    <t>Otsalaua rikkumine</t>
  </si>
  <si>
    <t>Püstaku 2500mm rikkumine</t>
  </si>
  <si>
    <t>Põõna 970mm rikkumine</t>
  </si>
  <si>
    <t>Desinfitseerimisvahend seinal (500ml või 1000ml/periood)</t>
  </si>
  <si>
    <t>Desinfitseerimisvahend jalal (500ml või 1000ml/periood)</t>
  </si>
  <si>
    <t>Desinfitseerimisvahendi täitmine (500ml või 1000ml)</t>
  </si>
  <si>
    <t>Näomask 3-kihiline, kummiga (ühekordne)</t>
  </si>
  <si>
    <t>Ühekordsed nitriilkindad (paar)</t>
  </si>
  <si>
    <t>Seinaelement PVC 100*h250cm (punane,sinine,kollane,roheline,must)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</si>
</sst>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8"/>
      <name val="Calibri"/>
      <family val="2"/>
      <charset val="186"/>
    </font>
    <font>
      <b/>
      <sz val="12"/>
      <name val="Arial Narrow"/>
      <family val="2"/>
      <charset val="186"/>
    </font>
    <font>
      <sz val="12"/>
      <color indexed="8"/>
      <name val="Arial Narrow"/>
      <family val="2"/>
      <charset val="186"/>
    </font>
    <font>
      <sz val="12"/>
      <name val="Arial Narrow"/>
      <family val="2"/>
      <charset val="186"/>
    </font>
    <font>
      <sz val="8"/>
      <name val="Arial Narrow"/>
      <family val="2"/>
      <charset val="186"/>
    </font>
    <font>
      <sz val="11"/>
      <name val="Arial Narrow"/>
      <family val="2"/>
      <charset val="186"/>
    </font>
    <font>
      <sz val="10"/>
      <name val="Arial Narrow"/>
      <family val="2"/>
      <charset val="186"/>
    </font>
    <font>
      <sz val="11"/>
      <color indexed="8"/>
      <name val="Arial Narrow"/>
      <family val="2"/>
      <charset val="186"/>
    </font>
    <font>
      <b/>
      <sz val="11"/>
      <name val="Arial Narrow"/>
      <family val="2"/>
      <charset val="186"/>
    </font>
    <font>
      <sz val="10"/>
      <color rgb="FF000000"/>
      <name val="Arial Narrow"/>
      <family val="2"/>
      <charset val="186"/>
    </font>
    <font>
      <b/>
      <sz val="10"/>
      <name val="Arial Narrow"/>
      <family val="2"/>
      <charset val="186"/>
    </font>
    <font>
      <sz val="10"/>
      <color indexed="8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000000"/>
      <name val="Arial Narrow"/>
      <family val="2"/>
      <charset val="186"/>
    </font>
    <font>
      <sz val="9.5"/>
      <color theme="1"/>
      <name val="Arial Narrow"/>
      <family val="2"/>
    </font>
    <font>
      <sz val="10"/>
      <color theme="0"/>
      <name val="Arial Narrow"/>
      <family val="2"/>
      <charset val="186"/>
    </font>
    <font>
      <sz val="12"/>
      <color theme="0"/>
      <name val="Arial Narrow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8" tint="0.79998168889431442"/>
        <bgColor indexed="3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44" fontId="16" fillId="0" borderId="0" applyFont="0" applyFill="0" applyBorder="0" applyAlignment="0" applyProtection="0"/>
  </cellStyleXfs>
  <cellXfs count="148">
    <xf numFmtId="0" fontId="0" fillId="0" borderId="0" xfId="0"/>
    <xf numFmtId="4" fontId="6" fillId="0" borderId="0" xfId="2" applyNumberFormat="1" applyFont="1" applyAlignment="1">
      <alignment vertical="center"/>
    </xf>
    <xf numFmtId="4" fontId="6" fillId="0" borderId="0" xfId="2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1" applyFont="1" applyBorder="1" applyAlignment="1" applyProtection="1">
      <alignment vertical="center"/>
      <protection locked="0"/>
    </xf>
    <xf numFmtId="0" fontId="9" fillId="0" borderId="1" xfId="1" applyFont="1" applyFill="1" applyBorder="1" applyAlignment="1" applyProtection="1">
      <alignment vertical="center"/>
      <protection locked="0"/>
    </xf>
    <xf numFmtId="0" fontId="9" fillId="0" borderId="1" xfId="1" applyFont="1" applyFill="1" applyBorder="1" applyAlignment="1">
      <alignment vertical="center"/>
    </xf>
    <xf numFmtId="4" fontId="9" fillId="0" borderId="0" xfId="2" applyNumberFormat="1" applyFont="1" applyAlignment="1">
      <alignment vertical="center"/>
    </xf>
    <xf numFmtId="0" fontId="9" fillId="0" borderId="1" xfId="1" applyFont="1" applyFill="1" applyBorder="1" applyAlignment="1">
      <alignment vertical="center" shrinkToFit="1"/>
    </xf>
    <xf numFmtId="0" fontId="9" fillId="0" borderId="2" xfId="1" applyFont="1" applyFill="1" applyBorder="1" applyAlignment="1">
      <alignment vertical="center"/>
    </xf>
    <xf numFmtId="0" fontId="9" fillId="0" borderId="0" xfId="1" applyFont="1" applyFill="1" applyBorder="1" applyAlignment="1" applyProtection="1">
      <alignment vertical="center"/>
      <protection locked="0"/>
    </xf>
    <xf numFmtId="4" fontId="9" fillId="0" borderId="0" xfId="2" applyNumberFormat="1" applyFont="1" applyAlignment="1">
      <alignment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vertical="center" wrapText="1"/>
    </xf>
    <xf numFmtId="4" fontId="9" fillId="0" borderId="8" xfId="2" applyNumberFormat="1" applyFont="1" applyBorder="1" applyAlignment="1">
      <alignment vertical="center" wrapText="1"/>
    </xf>
    <xf numFmtId="4" fontId="9" fillId="0" borderId="1" xfId="2" applyNumberFormat="1" applyFont="1" applyBorder="1" applyAlignment="1">
      <alignment vertical="center"/>
    </xf>
    <xf numFmtId="4" fontId="9" fillId="0" borderId="6" xfId="2" applyNumberFormat="1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vertical="center"/>
    </xf>
    <xf numFmtId="0" fontId="9" fillId="0" borderId="1" xfId="2" applyFont="1" applyBorder="1" applyAlignment="1">
      <alignment vertical="center" wrapText="1"/>
    </xf>
    <xf numFmtId="0" fontId="9" fillId="0" borderId="6" xfId="1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1" applyFont="1" applyFill="1" applyBorder="1" applyAlignment="1" applyProtection="1">
      <alignment vertical="center"/>
      <protection locked="0"/>
    </xf>
    <xf numFmtId="0" fontId="9" fillId="0" borderId="10" xfId="1" applyFont="1" applyFill="1" applyBorder="1" applyAlignment="1" applyProtection="1">
      <alignment vertical="center"/>
      <protection locked="0"/>
    </xf>
    <xf numFmtId="4" fontId="9" fillId="0" borderId="3" xfId="2" applyNumberFormat="1" applyFont="1" applyBorder="1" applyAlignment="1">
      <alignment vertical="center"/>
    </xf>
    <xf numFmtId="4" fontId="9" fillId="0" borderId="10" xfId="2" applyNumberFormat="1" applyFont="1" applyBorder="1" applyAlignment="1">
      <alignment vertical="center"/>
    </xf>
    <xf numFmtId="0" fontId="9" fillId="0" borderId="3" xfId="1" applyFont="1" applyFill="1" applyBorder="1" applyAlignment="1" applyProtection="1">
      <alignment vertical="center" wrapText="1"/>
      <protection locked="0"/>
    </xf>
    <xf numFmtId="0" fontId="9" fillId="0" borderId="3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3" xfId="1" applyFont="1" applyBorder="1" applyAlignment="1" applyProtection="1">
      <alignment vertical="center"/>
      <protection locked="0"/>
    </xf>
    <xf numFmtId="0" fontId="9" fillId="0" borderId="10" xfId="1" applyFont="1" applyBorder="1" applyAlignment="1" applyProtection="1">
      <alignment vertical="center"/>
      <protection locked="0"/>
    </xf>
    <xf numFmtId="0" fontId="14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 wrapText="1"/>
    </xf>
    <xf numFmtId="0" fontId="9" fillId="0" borderId="6" xfId="2" applyFont="1" applyBorder="1" applyAlignment="1">
      <alignment vertical="center" wrapText="1"/>
    </xf>
    <xf numFmtId="0" fontId="9" fillId="0" borderId="6" xfId="2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4" fontId="6" fillId="2" borderId="5" xfId="2" applyNumberFormat="1" applyFont="1" applyFill="1" applyBorder="1" applyAlignment="1">
      <alignment vertical="center"/>
    </xf>
    <xf numFmtId="4" fontId="6" fillId="2" borderId="9" xfId="2" applyNumberFormat="1" applyFont="1" applyFill="1" applyBorder="1" applyAlignment="1">
      <alignment vertical="center"/>
    </xf>
    <xf numFmtId="4" fontId="6" fillId="2" borderId="7" xfId="2" applyNumberFormat="1" applyFont="1" applyFill="1" applyBorder="1" applyAlignment="1">
      <alignment vertical="center" wrapText="1"/>
    </xf>
    <xf numFmtId="0" fontId="6" fillId="2" borderId="9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9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4" fontId="6" fillId="2" borderId="7" xfId="2" applyNumberFormat="1" applyFont="1" applyFill="1" applyBorder="1" applyAlignment="1">
      <alignment vertical="center"/>
    </xf>
    <xf numFmtId="0" fontId="6" fillId="2" borderId="7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4" fillId="4" borderId="4" xfId="1" applyFont="1" applyFill="1" applyBorder="1" applyAlignment="1" applyProtection="1">
      <alignment horizontal="center" vertical="center"/>
      <protection locked="0"/>
    </xf>
    <xf numFmtId="4" fontId="6" fillId="2" borderId="4" xfId="2" applyNumberFormat="1" applyFont="1" applyFill="1" applyBorder="1" applyAlignment="1">
      <alignment vertical="center"/>
    </xf>
    <xf numFmtId="0" fontId="4" fillId="4" borderId="1" xfId="1" applyFont="1" applyFill="1" applyBorder="1" applyAlignment="1" applyProtection="1">
      <alignment horizontal="center" vertical="center"/>
      <protection locked="0"/>
    </xf>
    <xf numFmtId="4" fontId="6" fillId="2" borderId="1" xfId="2" applyNumberFormat="1" applyFont="1" applyFill="1" applyBorder="1" applyAlignment="1">
      <alignment horizontal="center" vertical="center"/>
    </xf>
    <xf numFmtId="4" fontId="6" fillId="2" borderId="1" xfId="2" quotePrefix="1" applyNumberFormat="1" applyFont="1" applyFill="1" applyBorder="1" applyAlignment="1">
      <alignment horizontal="center" vertical="center"/>
    </xf>
    <xf numFmtId="0" fontId="4" fillId="5" borderId="4" xfId="1" applyFont="1" applyFill="1" applyBorder="1" applyAlignment="1" applyProtection="1">
      <alignment horizontal="center" vertical="center"/>
      <protection locked="0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/>
    </xf>
    <xf numFmtId="0" fontId="4" fillId="4" borderId="3" xfId="1" applyFont="1" applyFill="1" applyBorder="1" applyAlignment="1" applyProtection="1">
      <alignment horizontal="center" vertical="center"/>
      <protection locked="0"/>
    </xf>
    <xf numFmtId="4" fontId="6" fillId="2" borderId="3" xfId="2" applyNumberFormat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4" fontId="8" fillId="2" borderId="9" xfId="2" applyNumberFormat="1" applyFont="1" applyFill="1" applyBorder="1" applyAlignment="1">
      <alignment horizontal="center" vertical="center"/>
    </xf>
    <xf numFmtId="4" fontId="8" fillId="2" borderId="7" xfId="2" applyNumberFormat="1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 applyProtection="1">
      <alignment horizontal="center" vertical="center"/>
      <protection locked="0"/>
    </xf>
    <xf numFmtId="4" fontId="8" fillId="2" borderId="1" xfId="2" applyNumberFormat="1" applyFont="1" applyFill="1" applyBorder="1" applyAlignment="1">
      <alignment horizontal="center" vertical="center"/>
    </xf>
    <xf numFmtId="4" fontId="8" fillId="2" borderId="2" xfId="2" quotePrefix="1" applyNumberFormat="1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4" fontId="9" fillId="0" borderId="6" xfId="2" applyNumberFormat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 applyProtection="1">
      <alignment vertical="center"/>
      <protection locked="0"/>
    </xf>
    <xf numFmtId="0" fontId="9" fillId="0" borderId="0" xfId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9" fillId="0" borderId="3" xfId="1" applyFont="1" applyFill="1" applyBorder="1" applyAlignment="1">
      <alignment vertical="center"/>
    </xf>
    <xf numFmtId="0" fontId="15" fillId="0" borderId="3" xfId="1" applyFont="1" applyFill="1" applyBorder="1" applyAlignment="1">
      <alignment vertical="center"/>
    </xf>
    <xf numFmtId="0" fontId="9" fillId="0" borderId="1" xfId="2" applyFont="1" applyBorder="1" applyAlignment="1">
      <alignment vertical="center"/>
    </xf>
    <xf numFmtId="0" fontId="9" fillId="0" borderId="6" xfId="2" applyFont="1" applyBorder="1" applyAlignment="1">
      <alignment horizontal="center" vertical="center"/>
    </xf>
    <xf numFmtId="0" fontId="9" fillId="0" borderId="6" xfId="2" applyFont="1" applyBorder="1" applyAlignment="1">
      <alignment vertical="center"/>
    </xf>
    <xf numFmtId="0" fontId="7" fillId="0" borderId="1" xfId="1" applyFont="1" applyFill="1" applyBorder="1" applyAlignment="1" applyProtection="1">
      <alignment vertical="center" wrapText="1"/>
      <protection locked="0"/>
    </xf>
    <xf numFmtId="4" fontId="9" fillId="0" borderId="9" xfId="2" applyNumberFormat="1" applyFont="1" applyBorder="1" applyAlignment="1">
      <alignment vertical="center"/>
    </xf>
    <xf numFmtId="0" fontId="9" fillId="0" borderId="10" xfId="1" applyFont="1" applyFill="1" applyBorder="1" applyAlignment="1">
      <alignment vertical="center"/>
    </xf>
    <xf numFmtId="2" fontId="15" fillId="0" borderId="2" xfId="3" applyNumberFormat="1" applyFont="1" applyFill="1" applyBorder="1" applyAlignment="1">
      <alignment horizontal="right"/>
    </xf>
    <xf numFmtId="0" fontId="15" fillId="0" borderId="1" xfId="1" applyFont="1" applyFill="1" applyBorder="1" applyAlignment="1" applyProtection="1">
      <alignment vertical="center"/>
      <protection locked="0"/>
    </xf>
    <xf numFmtId="9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17" fillId="0" borderId="1" xfId="1" applyFont="1" applyFill="1" applyBorder="1" applyAlignment="1" applyProtection="1">
      <alignment vertical="center" wrapText="1"/>
      <protection locked="0"/>
    </xf>
    <xf numFmtId="0" fontId="15" fillId="0" borderId="1" xfId="1" applyFont="1" applyFill="1" applyBorder="1" applyAlignment="1" applyProtection="1">
      <alignment horizontal="center" vertical="center"/>
      <protection locked="0"/>
    </xf>
    <xf numFmtId="4" fontId="15" fillId="0" borderId="0" xfId="2" applyNumberFormat="1" applyFont="1" applyAlignment="1">
      <alignment vertical="center"/>
    </xf>
    <xf numFmtId="4" fontId="15" fillId="0" borderId="1" xfId="2" applyNumberFormat="1" applyFont="1" applyBorder="1" applyAlignment="1">
      <alignment vertical="center"/>
    </xf>
    <xf numFmtId="4" fontId="15" fillId="0" borderId="2" xfId="2" applyNumberFormat="1" applyFont="1" applyBorder="1" applyAlignment="1">
      <alignment vertical="center" wrapText="1"/>
    </xf>
    <xf numFmtId="0" fontId="18" fillId="0" borderId="1" xfId="1" applyFont="1" applyFill="1" applyBorder="1" applyAlignment="1" applyProtection="1">
      <alignment vertical="top"/>
      <protection locked="0"/>
    </xf>
    <xf numFmtId="4" fontId="9" fillId="0" borderId="11" xfId="2" applyNumberFormat="1" applyFont="1" applyBorder="1" applyAlignment="1">
      <alignment vertical="center"/>
    </xf>
    <xf numFmtId="4" fontId="9" fillId="0" borderId="12" xfId="2" applyNumberFormat="1" applyFont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0" fontId="15" fillId="0" borderId="11" xfId="1" applyFont="1" applyFill="1" applyBorder="1" applyAlignment="1" applyProtection="1">
      <alignment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4" fontId="9" fillId="0" borderId="12" xfId="2" applyNumberFormat="1" applyFont="1" applyBorder="1" applyAlignment="1">
      <alignment vertical="center" wrapText="1"/>
    </xf>
    <xf numFmtId="0" fontId="9" fillId="0" borderId="11" xfId="1" applyFont="1" applyFill="1" applyBorder="1" applyAlignment="1">
      <alignment horizontal="center" vertical="center"/>
    </xf>
    <xf numFmtId="0" fontId="9" fillId="0" borderId="11" xfId="1" applyFont="1" applyFill="1" applyBorder="1" applyAlignment="1" applyProtection="1">
      <alignment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3" fillId="0" borderId="3" xfId="1" applyFont="1" applyFill="1" applyBorder="1" applyAlignment="1" applyProtection="1">
      <alignment horizontal="left" vertical="center"/>
      <protection locked="0"/>
    </xf>
    <xf numFmtId="0" fontId="13" fillId="0" borderId="0" xfId="1" applyFont="1" applyFill="1" applyBorder="1" applyAlignment="1" applyProtection="1">
      <alignment horizontal="left" vertical="center"/>
      <protection locked="0"/>
    </xf>
    <xf numFmtId="0" fontId="13" fillId="0" borderId="2" xfId="1" applyFont="1" applyFill="1" applyBorder="1" applyAlignment="1" applyProtection="1">
      <alignment horizontal="left" vertical="center"/>
      <protection locked="0"/>
    </xf>
    <xf numFmtId="0" fontId="11" fillId="0" borderId="0" xfId="1" applyFont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>
      <alignment horizontal="center" vertical="center"/>
    </xf>
    <xf numFmtId="0" fontId="9" fillId="0" borderId="2" xfId="1" applyFont="1" applyFill="1" applyBorder="1" applyAlignment="1" applyProtection="1">
      <alignment horizontal="center" vertical="center"/>
      <protection locked="0"/>
    </xf>
    <xf numFmtId="4" fontId="9" fillId="0" borderId="2" xfId="2" applyNumberFormat="1" applyFont="1" applyBorder="1" applyAlignment="1">
      <alignment horizontal="right" vertical="center"/>
    </xf>
    <xf numFmtId="4" fontId="9" fillId="0" borderId="1" xfId="2" applyNumberFormat="1" applyFont="1" applyBorder="1" applyAlignment="1">
      <alignment horizontal="right" vertical="center"/>
    </xf>
    <xf numFmtId="4" fontId="9" fillId="0" borderId="1" xfId="2" applyNumberFormat="1" applyFont="1" applyBorder="1" applyAlignment="1">
      <alignment horizontal="right" vertical="center" wrapText="1"/>
    </xf>
    <xf numFmtId="0" fontId="9" fillId="0" borderId="1" xfId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6" borderId="3" xfId="1" applyFont="1" applyFill="1" applyBorder="1" applyAlignment="1">
      <alignment horizontal="center" vertical="center" wrapText="1"/>
    </xf>
    <xf numFmtId="0" fontId="19" fillId="6" borderId="0" xfId="1" applyFont="1" applyFill="1" applyBorder="1" applyAlignment="1">
      <alignment horizontal="center" vertical="center" wrapText="1"/>
    </xf>
    <xf numFmtId="0" fontId="19" fillId="6" borderId="2" xfId="1" applyFont="1" applyFill="1" applyBorder="1" applyAlignment="1">
      <alignment horizontal="center" vertical="center" wrapText="1"/>
    </xf>
  </cellXfs>
  <cellStyles count="4">
    <cellStyle name="Currency 2" xfId="3" xr:uid="{00000000-0005-0000-0000-000000000000}"/>
    <cellStyle name="Normaallaad" xfId="0" builtinId="0"/>
    <cellStyle name="normal 2" xfId="1" xr:uid="{00000000-0005-0000-0000-000002000000}"/>
    <cellStyle name="Normal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1562100</xdr:colOff>
          <xdr:row>0</xdr:row>
          <xdr:rowOff>47625</xdr:rowOff>
        </xdr:from>
        <xdr:to>
          <xdr:col>2</xdr:col>
          <xdr:colOff>3619500</xdr:colOff>
          <xdr:row>1</xdr:row>
          <xdr:rowOff>19050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view="pageBreakPreview" topLeftCell="A60" zoomScale="148" zoomScaleNormal="100" zoomScaleSheetLayoutView="148" workbookViewId="0">
      <selection activeCell="C174" sqref="C174"/>
    </sheetView>
  </sheetViews>
  <sheetFormatPr defaultColWidth="8.85546875" defaultRowHeight="15.75" customHeight="1" x14ac:dyDescent="0.25"/>
  <cols>
    <col min="1" max="1" width="3" style="3" customWidth="1"/>
    <col min="2" max="2" width="6.7109375" style="5" customWidth="1"/>
    <col min="3" max="3" width="57" style="3" customWidth="1"/>
    <col min="4" max="4" width="8.7109375" style="46" bestFit="1" customWidth="1"/>
    <col min="5" max="7" width="8.28515625" style="3" customWidth="1"/>
    <col min="8" max="8" width="3" style="3" customWidth="1"/>
    <col min="9" max="16384" width="8.85546875" style="3"/>
  </cols>
  <sheetData>
    <row r="1" spans="1:10" ht="30" customHeight="1" x14ac:dyDescent="0.25">
      <c r="A1" s="88"/>
      <c r="B1" s="88"/>
      <c r="C1" s="88"/>
      <c r="D1" s="88"/>
      <c r="E1" s="88"/>
      <c r="F1" s="88"/>
      <c r="G1" s="88"/>
      <c r="H1" s="88"/>
    </row>
    <row r="2" spans="1:10" ht="15" customHeight="1" x14ac:dyDescent="0.25">
      <c r="A2" s="137" t="s">
        <v>0</v>
      </c>
      <c r="B2" s="137"/>
      <c r="C2" s="137"/>
      <c r="D2" s="137"/>
      <c r="E2" s="137"/>
      <c r="F2" s="137"/>
      <c r="G2" s="137"/>
      <c r="H2" s="137"/>
    </row>
    <row r="3" spans="1:10" ht="1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</row>
    <row r="4" spans="1:10" ht="15" customHeight="1" x14ac:dyDescent="0.25">
      <c r="A4" s="138" t="s">
        <v>2</v>
      </c>
      <c r="B4" s="138"/>
      <c r="C4" s="138"/>
      <c r="D4" s="138"/>
      <c r="E4" s="138"/>
      <c r="F4" s="138"/>
      <c r="G4" s="138"/>
      <c r="H4" s="138"/>
    </row>
    <row r="5" spans="1:10" ht="12" customHeight="1" x14ac:dyDescent="0.25">
      <c r="A5" s="6"/>
      <c r="B5" s="86" t="s">
        <v>3</v>
      </c>
      <c r="C5" s="86"/>
      <c r="D5" s="86"/>
      <c r="E5" s="86"/>
      <c r="F5" s="86"/>
      <c r="G5" s="87" t="s">
        <v>4</v>
      </c>
      <c r="H5" s="6"/>
    </row>
    <row r="6" spans="1:10" ht="12.75" customHeight="1" x14ac:dyDescent="0.25">
      <c r="A6" s="6"/>
      <c r="B6" s="77" t="s">
        <v>5</v>
      </c>
      <c r="C6" s="77" t="s">
        <v>6</v>
      </c>
      <c r="D6" s="132" t="s">
        <v>7</v>
      </c>
      <c r="E6" s="78" t="s">
        <v>8</v>
      </c>
      <c r="F6" s="79" t="s">
        <v>9</v>
      </c>
      <c r="G6" s="80" t="s">
        <v>10</v>
      </c>
      <c r="H6" s="6"/>
      <c r="J6" s="109"/>
    </row>
    <row r="7" spans="1:10" ht="12.95" customHeight="1" x14ac:dyDescent="0.25">
      <c r="A7" s="6"/>
      <c r="B7" s="81"/>
      <c r="C7" s="82" t="s">
        <v>11</v>
      </c>
      <c r="D7" s="133"/>
      <c r="E7" s="83" t="s">
        <v>12</v>
      </c>
      <c r="F7" s="84" t="s">
        <v>13</v>
      </c>
      <c r="G7" s="85" t="s">
        <v>12</v>
      </c>
      <c r="H7" s="6"/>
    </row>
    <row r="8" spans="1:10" ht="12" customHeight="1" x14ac:dyDescent="0.25">
      <c r="A8" s="6"/>
      <c r="B8" s="15">
        <v>220</v>
      </c>
      <c r="C8" s="8" t="s">
        <v>14</v>
      </c>
      <c r="D8" s="40" t="s">
        <v>15</v>
      </c>
      <c r="E8" s="20">
        <v>24</v>
      </c>
      <c r="F8" s="24">
        <f>E8*0.24</f>
        <v>5.76</v>
      </c>
      <c r="G8" s="18">
        <f>E8+F8</f>
        <v>29.759999999999998</v>
      </c>
      <c r="H8" s="6"/>
      <c r="I8" s="111"/>
      <c r="J8" s="110"/>
    </row>
    <row r="9" spans="1:10" ht="12" customHeight="1" x14ac:dyDescent="0.25">
      <c r="A9" s="6"/>
      <c r="B9" s="15">
        <v>221</v>
      </c>
      <c r="C9" s="8" t="s">
        <v>16</v>
      </c>
      <c r="D9" s="40" t="s">
        <v>15</v>
      </c>
      <c r="E9" s="20">
        <v>20</v>
      </c>
      <c r="F9" s="24">
        <f t="shared" ref="F9:F25" si="0">E9*0.24</f>
        <v>4.8</v>
      </c>
      <c r="G9" s="18">
        <f t="shared" ref="G9:G61" si="1">E9+F9</f>
        <v>24.8</v>
      </c>
      <c r="H9" s="6"/>
      <c r="I9" s="111"/>
    </row>
    <row r="10" spans="1:10" ht="12" customHeight="1" x14ac:dyDescent="0.25">
      <c r="A10" s="6"/>
      <c r="B10" s="15">
        <v>226</v>
      </c>
      <c r="C10" s="8" t="s">
        <v>17</v>
      </c>
      <c r="D10" s="40" t="s">
        <v>15</v>
      </c>
      <c r="E10" s="20">
        <v>55</v>
      </c>
      <c r="F10" s="24">
        <f t="shared" si="0"/>
        <v>13.2</v>
      </c>
      <c r="G10" s="18">
        <f t="shared" si="1"/>
        <v>68.2</v>
      </c>
      <c r="H10" s="6"/>
      <c r="I10" s="111"/>
    </row>
    <row r="11" spans="1:10" ht="12" customHeight="1" x14ac:dyDescent="0.25">
      <c r="A11" s="6"/>
      <c r="B11" s="15">
        <v>227</v>
      </c>
      <c r="C11" s="8" t="s">
        <v>18</v>
      </c>
      <c r="D11" s="40" t="s">
        <v>15</v>
      </c>
      <c r="E11" s="20">
        <v>45</v>
      </c>
      <c r="F11" s="24">
        <f t="shared" si="0"/>
        <v>10.799999999999999</v>
      </c>
      <c r="G11" s="18">
        <f t="shared" si="1"/>
        <v>55.8</v>
      </c>
      <c r="H11" s="6"/>
      <c r="I11" s="111"/>
    </row>
    <row r="12" spans="1:10" ht="12" customHeight="1" x14ac:dyDescent="0.25">
      <c r="A12" s="6"/>
      <c r="B12" s="15" t="s">
        <v>19</v>
      </c>
      <c r="C12" s="8" t="s">
        <v>20</v>
      </c>
      <c r="D12" s="40" t="s">
        <v>15</v>
      </c>
      <c r="E12" s="20">
        <v>95</v>
      </c>
      <c r="F12" s="24">
        <f t="shared" si="0"/>
        <v>22.8</v>
      </c>
      <c r="G12" s="18">
        <f t="shared" si="1"/>
        <v>117.8</v>
      </c>
      <c r="H12" s="6"/>
      <c r="I12" s="111"/>
    </row>
    <row r="13" spans="1:10" ht="12" customHeight="1" x14ac:dyDescent="0.25">
      <c r="A13" s="6"/>
      <c r="B13" s="15" t="s">
        <v>21</v>
      </c>
      <c r="C13" s="8" t="s">
        <v>22</v>
      </c>
      <c r="D13" s="40" t="s">
        <v>15</v>
      </c>
      <c r="E13" s="20">
        <v>70</v>
      </c>
      <c r="F13" s="24">
        <f t="shared" si="0"/>
        <v>16.8</v>
      </c>
      <c r="G13" s="18">
        <f t="shared" si="1"/>
        <v>86.8</v>
      </c>
      <c r="H13" s="6"/>
      <c r="I13" s="111"/>
    </row>
    <row r="14" spans="1:10" ht="12" customHeight="1" x14ac:dyDescent="0.25">
      <c r="A14" s="6"/>
      <c r="B14" s="15" t="s">
        <v>23</v>
      </c>
      <c r="C14" s="8" t="s">
        <v>24</v>
      </c>
      <c r="D14" s="40" t="s">
        <v>15</v>
      </c>
      <c r="E14" s="20">
        <v>170</v>
      </c>
      <c r="F14" s="24">
        <f t="shared" si="0"/>
        <v>40.799999999999997</v>
      </c>
      <c r="G14" s="18">
        <f t="shared" si="1"/>
        <v>210.8</v>
      </c>
      <c r="H14" s="6"/>
      <c r="I14" s="111"/>
    </row>
    <row r="15" spans="1:10" ht="12" customHeight="1" x14ac:dyDescent="0.25">
      <c r="A15" s="6"/>
      <c r="B15" s="15" t="s">
        <v>25</v>
      </c>
      <c r="C15" s="8" t="s">
        <v>26</v>
      </c>
      <c r="D15" s="40" t="s">
        <v>15</v>
      </c>
      <c r="E15" s="20">
        <v>100</v>
      </c>
      <c r="F15" s="24">
        <f t="shared" si="0"/>
        <v>24</v>
      </c>
      <c r="G15" s="18">
        <f t="shared" si="1"/>
        <v>124</v>
      </c>
      <c r="H15" s="6"/>
      <c r="I15" s="111"/>
    </row>
    <row r="16" spans="1:10" ht="12" customHeight="1" x14ac:dyDescent="0.25">
      <c r="A16" s="6"/>
      <c r="B16" s="15" t="s">
        <v>27</v>
      </c>
      <c r="C16" s="108" t="s">
        <v>28</v>
      </c>
      <c r="D16" s="40" t="s">
        <v>15</v>
      </c>
      <c r="E16" s="20">
        <v>40</v>
      </c>
      <c r="F16" s="24">
        <f t="shared" si="0"/>
        <v>9.6</v>
      </c>
      <c r="G16" s="18">
        <f t="shared" si="1"/>
        <v>49.6</v>
      </c>
      <c r="H16" s="6"/>
      <c r="I16" s="111"/>
    </row>
    <row r="17" spans="1:9" ht="12" customHeight="1" x14ac:dyDescent="0.25">
      <c r="A17" s="6"/>
      <c r="B17" s="15">
        <v>239</v>
      </c>
      <c r="C17" s="108" t="s">
        <v>234</v>
      </c>
      <c r="D17" s="40" t="s">
        <v>15</v>
      </c>
      <c r="E17" s="20">
        <v>55</v>
      </c>
      <c r="F17" s="24">
        <v>13.2</v>
      </c>
      <c r="G17" s="18">
        <v>68.2</v>
      </c>
      <c r="H17" s="6"/>
      <c r="I17" s="111"/>
    </row>
    <row r="18" spans="1:9" ht="12" customHeight="1" x14ac:dyDescent="0.25">
      <c r="A18" s="6"/>
      <c r="B18" s="15">
        <v>240</v>
      </c>
      <c r="C18" s="8" t="s">
        <v>29</v>
      </c>
      <c r="D18" s="40" t="s">
        <v>15</v>
      </c>
      <c r="E18" s="20">
        <v>40</v>
      </c>
      <c r="F18" s="24">
        <f t="shared" si="0"/>
        <v>9.6</v>
      </c>
      <c r="G18" s="18">
        <f t="shared" si="1"/>
        <v>49.6</v>
      </c>
      <c r="H18" s="6"/>
      <c r="I18" s="111"/>
    </row>
    <row r="19" spans="1:9" ht="12" customHeight="1" x14ac:dyDescent="0.25">
      <c r="A19" s="6"/>
      <c r="B19" s="15">
        <v>264</v>
      </c>
      <c r="C19" s="8" t="s">
        <v>30</v>
      </c>
      <c r="D19" s="40" t="s">
        <v>15</v>
      </c>
      <c r="E19" s="20">
        <v>35</v>
      </c>
      <c r="F19" s="24">
        <f t="shared" si="0"/>
        <v>8.4</v>
      </c>
      <c r="G19" s="18">
        <f t="shared" si="1"/>
        <v>43.4</v>
      </c>
      <c r="H19" s="6"/>
      <c r="I19" s="111"/>
    </row>
    <row r="20" spans="1:9" ht="12" customHeight="1" x14ac:dyDescent="0.25">
      <c r="A20" s="6"/>
      <c r="B20" s="15">
        <v>265</v>
      </c>
      <c r="C20" s="8" t="s">
        <v>31</v>
      </c>
      <c r="D20" s="40" t="s">
        <v>32</v>
      </c>
      <c r="E20" s="20">
        <v>11</v>
      </c>
      <c r="F20" s="24">
        <f t="shared" si="0"/>
        <v>2.6399999999999997</v>
      </c>
      <c r="G20" s="18">
        <f t="shared" si="1"/>
        <v>13.64</v>
      </c>
      <c r="H20" s="6"/>
      <c r="I20" s="111"/>
    </row>
    <row r="21" spans="1:9" ht="12" customHeight="1" x14ac:dyDescent="0.25">
      <c r="A21" s="6"/>
      <c r="B21" s="15">
        <v>266</v>
      </c>
      <c r="C21" s="8" t="s">
        <v>33</v>
      </c>
      <c r="D21" s="40" t="s">
        <v>32</v>
      </c>
      <c r="E21" s="20">
        <v>16</v>
      </c>
      <c r="F21" s="24">
        <f t="shared" si="0"/>
        <v>3.84</v>
      </c>
      <c r="G21" s="18">
        <f t="shared" si="1"/>
        <v>19.84</v>
      </c>
      <c r="H21" s="6"/>
      <c r="I21" s="111"/>
    </row>
    <row r="22" spans="1:9" ht="12" customHeight="1" x14ac:dyDescent="0.25">
      <c r="A22" s="6"/>
      <c r="B22" s="15">
        <v>270</v>
      </c>
      <c r="C22" s="38" t="s">
        <v>34</v>
      </c>
      <c r="D22" s="40" t="s">
        <v>35</v>
      </c>
      <c r="E22" s="20">
        <v>55</v>
      </c>
      <c r="F22" s="24">
        <f t="shared" si="0"/>
        <v>13.2</v>
      </c>
      <c r="G22" s="18">
        <f t="shared" si="1"/>
        <v>68.2</v>
      </c>
      <c r="H22" s="6"/>
      <c r="I22" s="111"/>
    </row>
    <row r="23" spans="1:9" ht="12" customHeight="1" x14ac:dyDescent="0.25">
      <c r="A23" s="6"/>
      <c r="B23" s="15" t="s">
        <v>36</v>
      </c>
      <c r="C23" s="8" t="s">
        <v>37</v>
      </c>
      <c r="D23" s="40" t="s">
        <v>15</v>
      </c>
      <c r="E23" s="20">
        <v>11</v>
      </c>
      <c r="F23" s="24">
        <f t="shared" si="0"/>
        <v>2.6399999999999997</v>
      </c>
      <c r="G23" s="18">
        <f t="shared" si="1"/>
        <v>13.64</v>
      </c>
      <c r="H23" s="6"/>
      <c r="I23" s="111"/>
    </row>
    <row r="24" spans="1:9" ht="12" customHeight="1" x14ac:dyDescent="0.25">
      <c r="A24" s="6"/>
      <c r="B24" s="15" t="s">
        <v>38</v>
      </c>
      <c r="C24" s="8" t="s">
        <v>39</v>
      </c>
      <c r="D24" s="40" t="s">
        <v>15</v>
      </c>
      <c r="E24" s="20">
        <v>8</v>
      </c>
      <c r="F24" s="24">
        <f t="shared" si="0"/>
        <v>1.92</v>
      </c>
      <c r="G24" s="18">
        <f t="shared" si="1"/>
        <v>9.92</v>
      </c>
      <c r="H24" s="6"/>
      <c r="I24" s="111"/>
    </row>
    <row r="25" spans="1:9" ht="12" customHeight="1" x14ac:dyDescent="0.25">
      <c r="A25" s="6"/>
      <c r="B25" s="124">
        <v>282</v>
      </c>
      <c r="C25" s="125" t="s">
        <v>40</v>
      </c>
      <c r="D25" s="126" t="s">
        <v>35</v>
      </c>
      <c r="E25" s="118">
        <v>17</v>
      </c>
      <c r="F25" s="119">
        <f t="shared" si="0"/>
        <v>4.08</v>
      </c>
      <c r="G25" s="123">
        <f t="shared" si="1"/>
        <v>21.08</v>
      </c>
      <c r="H25" s="6"/>
      <c r="I25" s="111"/>
    </row>
    <row r="26" spans="1:9" ht="12" customHeight="1" x14ac:dyDescent="0.25">
      <c r="A26" s="6"/>
      <c r="B26" s="15"/>
      <c r="C26" s="134" t="s">
        <v>41</v>
      </c>
      <c r="D26" s="135"/>
      <c r="E26" s="135"/>
      <c r="F26" s="135"/>
      <c r="G26" s="136"/>
      <c r="H26" s="6"/>
      <c r="I26" s="111"/>
    </row>
    <row r="27" spans="1:9" ht="12" customHeight="1" x14ac:dyDescent="0.25">
      <c r="A27" s="6"/>
      <c r="B27" s="15">
        <v>281</v>
      </c>
      <c r="C27" s="8" t="s">
        <v>42</v>
      </c>
      <c r="D27" s="40" t="s">
        <v>15</v>
      </c>
      <c r="E27" s="20">
        <v>7</v>
      </c>
      <c r="F27" s="20">
        <f>E27*0.24</f>
        <v>1.68</v>
      </c>
      <c r="G27" s="18">
        <f t="shared" si="1"/>
        <v>8.68</v>
      </c>
      <c r="H27" s="6"/>
      <c r="I27" s="111"/>
    </row>
    <row r="28" spans="1:9" ht="12" customHeight="1" x14ac:dyDescent="0.25">
      <c r="A28" s="6"/>
      <c r="B28" s="15">
        <v>283</v>
      </c>
      <c r="C28" s="8" t="s">
        <v>43</v>
      </c>
      <c r="D28" s="40" t="s">
        <v>15</v>
      </c>
      <c r="E28" s="20">
        <v>14</v>
      </c>
      <c r="F28" s="20">
        <f t="shared" ref="F28:F39" si="2">E28*0.24</f>
        <v>3.36</v>
      </c>
      <c r="G28" s="18">
        <f t="shared" si="1"/>
        <v>17.36</v>
      </c>
      <c r="H28" s="6"/>
      <c r="I28" s="111"/>
    </row>
    <row r="29" spans="1:9" ht="12" customHeight="1" x14ac:dyDescent="0.25">
      <c r="A29" s="6"/>
      <c r="B29" s="15">
        <v>284</v>
      </c>
      <c r="C29" s="8" t="s">
        <v>44</v>
      </c>
      <c r="D29" s="40" t="s">
        <v>15</v>
      </c>
      <c r="E29" s="20">
        <v>5.5</v>
      </c>
      <c r="F29" s="20">
        <f t="shared" si="2"/>
        <v>1.3199999999999998</v>
      </c>
      <c r="G29" s="18">
        <f t="shared" si="1"/>
        <v>6.82</v>
      </c>
      <c r="H29" s="6"/>
      <c r="I29" s="111"/>
    </row>
    <row r="30" spans="1:9" ht="12" customHeight="1" x14ac:dyDescent="0.25">
      <c r="A30" s="6"/>
      <c r="B30" s="15">
        <v>285</v>
      </c>
      <c r="C30" s="8" t="s">
        <v>45</v>
      </c>
      <c r="D30" s="40" t="s">
        <v>15</v>
      </c>
      <c r="E30" s="20">
        <v>6.5</v>
      </c>
      <c r="F30" s="20">
        <f t="shared" si="2"/>
        <v>1.56</v>
      </c>
      <c r="G30" s="18">
        <f t="shared" si="1"/>
        <v>8.06</v>
      </c>
      <c r="H30" s="6"/>
      <c r="I30" s="111"/>
    </row>
    <row r="31" spans="1:9" ht="12" customHeight="1" x14ac:dyDescent="0.25">
      <c r="A31" s="6"/>
      <c r="B31" s="15">
        <v>286</v>
      </c>
      <c r="C31" s="8" t="s">
        <v>46</v>
      </c>
      <c r="D31" s="40" t="s">
        <v>15</v>
      </c>
      <c r="E31" s="20">
        <v>9</v>
      </c>
      <c r="F31" s="20">
        <f t="shared" si="2"/>
        <v>2.16</v>
      </c>
      <c r="G31" s="18">
        <f t="shared" si="1"/>
        <v>11.16</v>
      </c>
      <c r="H31" s="6"/>
      <c r="I31" s="111"/>
    </row>
    <row r="32" spans="1:9" ht="12" customHeight="1" x14ac:dyDescent="0.25">
      <c r="A32" s="6"/>
      <c r="B32" s="15">
        <v>287</v>
      </c>
      <c r="C32" s="9" t="s">
        <v>47</v>
      </c>
      <c r="D32" s="40" t="s">
        <v>15</v>
      </c>
      <c r="E32" s="20">
        <v>12</v>
      </c>
      <c r="F32" s="20">
        <f t="shared" si="2"/>
        <v>2.88</v>
      </c>
      <c r="G32" s="18">
        <f t="shared" si="1"/>
        <v>14.879999999999999</v>
      </c>
      <c r="H32" s="6"/>
      <c r="I32" s="111"/>
    </row>
    <row r="33" spans="1:9" ht="12" customHeight="1" x14ac:dyDescent="0.25">
      <c r="A33" s="6"/>
      <c r="B33" s="15">
        <v>288</v>
      </c>
      <c r="C33" s="9" t="s">
        <v>48</v>
      </c>
      <c r="D33" s="40" t="s">
        <v>15</v>
      </c>
      <c r="E33" s="20">
        <v>15.5</v>
      </c>
      <c r="F33" s="20">
        <f t="shared" si="2"/>
        <v>3.7199999999999998</v>
      </c>
      <c r="G33" s="18">
        <f t="shared" si="1"/>
        <v>19.22</v>
      </c>
      <c r="H33" s="6"/>
      <c r="I33" s="111"/>
    </row>
    <row r="34" spans="1:9" ht="12" customHeight="1" x14ac:dyDescent="0.25">
      <c r="A34" s="6"/>
      <c r="B34" s="15">
        <v>289</v>
      </c>
      <c r="C34" s="9" t="s">
        <v>49</v>
      </c>
      <c r="D34" s="40" t="s">
        <v>15</v>
      </c>
      <c r="E34" s="20">
        <v>17</v>
      </c>
      <c r="F34" s="20">
        <f t="shared" si="2"/>
        <v>4.08</v>
      </c>
      <c r="G34" s="18">
        <f t="shared" si="1"/>
        <v>21.08</v>
      </c>
      <c r="H34" s="6"/>
      <c r="I34" s="111"/>
    </row>
    <row r="35" spans="1:9" ht="12" customHeight="1" x14ac:dyDescent="0.25">
      <c r="A35" s="6"/>
      <c r="B35" s="15">
        <v>290</v>
      </c>
      <c r="C35" s="9" t="s">
        <v>50</v>
      </c>
      <c r="D35" s="40" t="s">
        <v>15</v>
      </c>
      <c r="E35" s="20">
        <v>19.5</v>
      </c>
      <c r="F35" s="20">
        <f t="shared" si="2"/>
        <v>4.68</v>
      </c>
      <c r="G35" s="18">
        <f t="shared" si="1"/>
        <v>24.18</v>
      </c>
      <c r="H35" s="6"/>
      <c r="I35" s="111"/>
    </row>
    <row r="36" spans="1:9" ht="12" customHeight="1" x14ac:dyDescent="0.25">
      <c r="A36" s="6"/>
      <c r="B36" s="15">
        <v>291</v>
      </c>
      <c r="C36" s="9" t="s">
        <v>51</v>
      </c>
      <c r="D36" s="40" t="s">
        <v>32</v>
      </c>
      <c r="E36" s="20">
        <v>19</v>
      </c>
      <c r="F36" s="20">
        <f t="shared" si="2"/>
        <v>4.5599999999999996</v>
      </c>
      <c r="G36" s="18">
        <f t="shared" si="1"/>
        <v>23.56</v>
      </c>
      <c r="H36" s="6"/>
      <c r="I36" s="111"/>
    </row>
    <row r="37" spans="1:9" ht="12" customHeight="1" x14ac:dyDescent="0.25">
      <c r="A37" s="6"/>
      <c r="B37" s="15">
        <v>292</v>
      </c>
      <c r="C37" s="9" t="s">
        <v>52</v>
      </c>
      <c r="D37" s="40" t="s">
        <v>15</v>
      </c>
      <c r="E37" s="20">
        <v>11</v>
      </c>
      <c r="F37" s="20">
        <f t="shared" si="2"/>
        <v>2.6399999999999997</v>
      </c>
      <c r="G37" s="18">
        <f t="shared" ref="G37:G39" si="3">E37+F37</f>
        <v>13.64</v>
      </c>
      <c r="H37" s="6"/>
      <c r="I37" s="111"/>
    </row>
    <row r="38" spans="1:9" ht="12" customHeight="1" x14ac:dyDescent="0.25">
      <c r="A38" s="6"/>
      <c r="B38" s="22">
        <v>570</v>
      </c>
      <c r="C38" s="101" t="s">
        <v>53</v>
      </c>
      <c r="D38" s="40" t="s">
        <v>32</v>
      </c>
      <c r="E38" s="20">
        <v>18</v>
      </c>
      <c r="F38" s="20">
        <f t="shared" si="2"/>
        <v>4.32</v>
      </c>
      <c r="G38" s="18">
        <f t="shared" si="3"/>
        <v>22.32</v>
      </c>
      <c r="H38" s="6"/>
      <c r="I38" s="111"/>
    </row>
    <row r="39" spans="1:9" ht="12" customHeight="1" x14ac:dyDescent="0.25">
      <c r="A39" s="6"/>
      <c r="B39" s="102">
        <v>571</v>
      </c>
      <c r="C39" s="103" t="s">
        <v>54</v>
      </c>
      <c r="D39" s="102" t="s">
        <v>15</v>
      </c>
      <c r="E39" s="21">
        <v>20</v>
      </c>
      <c r="F39" s="118">
        <f t="shared" si="2"/>
        <v>4.8</v>
      </c>
      <c r="G39" s="19">
        <f t="shared" si="3"/>
        <v>24.8</v>
      </c>
      <c r="H39" s="6"/>
      <c r="I39" s="111"/>
    </row>
    <row r="40" spans="1:9" s="91" customFormat="1" ht="12" customHeight="1" x14ac:dyDescent="0.25">
      <c r="B40" s="97"/>
      <c r="C40" s="90"/>
      <c r="D40" s="97"/>
      <c r="E40" s="10"/>
      <c r="F40" s="10"/>
      <c r="G40" s="14"/>
      <c r="I40" s="111"/>
    </row>
    <row r="41" spans="1:9" s="91" customFormat="1" x14ac:dyDescent="0.25">
      <c r="B41" s="92"/>
      <c r="C41" s="98"/>
      <c r="D41" s="92"/>
      <c r="E41" s="10"/>
      <c r="F41" s="10"/>
      <c r="G41" s="14"/>
      <c r="I41" s="111"/>
    </row>
    <row r="42" spans="1:9" ht="12.95" customHeight="1" x14ac:dyDescent="0.25">
      <c r="B42" s="56"/>
      <c r="C42" s="72" t="s">
        <v>55</v>
      </c>
      <c r="D42" s="72"/>
      <c r="E42" s="53"/>
      <c r="F42" s="54"/>
      <c r="G42" s="55"/>
      <c r="I42" s="111"/>
    </row>
    <row r="43" spans="1:9" ht="12" customHeight="1" x14ac:dyDescent="0.25">
      <c r="B43" s="143">
        <v>210</v>
      </c>
      <c r="C43" s="112" t="s">
        <v>56</v>
      </c>
      <c r="D43" s="139" t="s">
        <v>35</v>
      </c>
      <c r="E43" s="140">
        <v>9</v>
      </c>
      <c r="F43" s="141">
        <f>E43*0.24</f>
        <v>2.16</v>
      </c>
      <c r="G43" s="142">
        <f t="shared" si="1"/>
        <v>11.16</v>
      </c>
      <c r="I43" s="111"/>
    </row>
    <row r="44" spans="1:9" ht="12" customHeight="1" x14ac:dyDescent="0.25">
      <c r="B44" s="143"/>
      <c r="C44" s="104"/>
      <c r="D44" s="139"/>
      <c r="E44" s="140"/>
      <c r="F44" s="141"/>
      <c r="G44" s="142"/>
      <c r="I44" s="111"/>
    </row>
    <row r="45" spans="1:9" ht="12" customHeight="1" x14ac:dyDescent="0.25">
      <c r="B45" s="16">
        <v>211</v>
      </c>
      <c r="C45" s="8" t="s">
        <v>57</v>
      </c>
      <c r="D45" s="40" t="s">
        <v>35</v>
      </c>
      <c r="E45" s="10">
        <v>1</v>
      </c>
      <c r="F45" s="20">
        <f>E45*0.24</f>
        <v>0.24</v>
      </c>
      <c r="G45" s="18">
        <f t="shared" si="1"/>
        <v>1.24</v>
      </c>
      <c r="I45" s="111"/>
    </row>
    <row r="46" spans="1:9" ht="12" customHeight="1" x14ac:dyDescent="0.25">
      <c r="B46" s="16">
        <v>612</v>
      </c>
      <c r="C46" s="9" t="s">
        <v>58</v>
      </c>
      <c r="D46" s="15" t="s">
        <v>32</v>
      </c>
      <c r="E46" s="10">
        <v>2</v>
      </c>
      <c r="F46" s="20">
        <f t="shared" ref="F46:F51" si="4">E46*0.24</f>
        <v>0.48</v>
      </c>
      <c r="G46" s="18">
        <f>E46+F46</f>
        <v>2.48</v>
      </c>
      <c r="I46" s="111"/>
    </row>
    <row r="47" spans="1:9" ht="12" customHeight="1" x14ac:dyDescent="0.25">
      <c r="B47" s="16">
        <v>801</v>
      </c>
      <c r="C47" s="108" t="s">
        <v>59</v>
      </c>
      <c r="D47" s="113" t="s">
        <v>15</v>
      </c>
      <c r="E47" s="114">
        <v>30</v>
      </c>
      <c r="F47" s="115">
        <f t="shared" si="4"/>
        <v>7.1999999999999993</v>
      </c>
      <c r="G47" s="116">
        <f t="shared" si="1"/>
        <v>37.200000000000003</v>
      </c>
      <c r="I47" s="111"/>
    </row>
    <row r="48" spans="1:9" ht="12" customHeight="1" x14ac:dyDescent="0.25">
      <c r="B48" s="16">
        <v>811</v>
      </c>
      <c r="C48" s="9" t="s">
        <v>60</v>
      </c>
      <c r="D48" s="15" t="s">
        <v>61</v>
      </c>
      <c r="E48" s="10">
        <v>40</v>
      </c>
      <c r="F48" s="20">
        <f t="shared" si="4"/>
        <v>9.6</v>
      </c>
      <c r="G48" s="18">
        <f t="shared" ref="G48:G50" si="5">E48+F48</f>
        <v>49.6</v>
      </c>
      <c r="I48" s="111"/>
    </row>
    <row r="49" spans="2:9" ht="12" customHeight="1" x14ac:dyDescent="0.25">
      <c r="B49" s="27">
        <v>812</v>
      </c>
      <c r="C49" s="37" t="s">
        <v>62</v>
      </c>
      <c r="D49" s="15" t="s">
        <v>61</v>
      </c>
      <c r="E49" s="10">
        <v>29</v>
      </c>
      <c r="F49" s="20">
        <f t="shared" si="4"/>
        <v>6.96</v>
      </c>
      <c r="G49" s="18">
        <f t="shared" si="5"/>
        <v>35.96</v>
      </c>
      <c r="I49" s="111"/>
    </row>
    <row r="50" spans="2:9" ht="12" customHeight="1" x14ac:dyDescent="0.25">
      <c r="B50" s="16">
        <v>236</v>
      </c>
      <c r="C50" s="117" t="s">
        <v>63</v>
      </c>
      <c r="D50" s="40" t="s">
        <v>35</v>
      </c>
      <c r="E50" s="10">
        <v>25</v>
      </c>
      <c r="F50" s="20">
        <f t="shared" si="4"/>
        <v>6</v>
      </c>
      <c r="G50" s="18">
        <f t="shared" si="5"/>
        <v>31</v>
      </c>
      <c r="I50" s="111"/>
    </row>
    <row r="51" spans="2:9" ht="12" customHeight="1" x14ac:dyDescent="0.25">
      <c r="B51" s="16">
        <v>813</v>
      </c>
      <c r="C51" s="8" t="s">
        <v>64</v>
      </c>
      <c r="D51" s="40" t="s">
        <v>35</v>
      </c>
      <c r="E51" s="10">
        <v>33</v>
      </c>
      <c r="F51" s="20">
        <f t="shared" si="4"/>
        <v>7.92</v>
      </c>
      <c r="G51" s="18">
        <f t="shared" ref="G51" si="6">E51+F51</f>
        <v>40.92</v>
      </c>
      <c r="I51" s="111"/>
    </row>
    <row r="52" spans="2:9" ht="12.95" customHeight="1" x14ac:dyDescent="0.25">
      <c r="B52" s="56" t="s">
        <v>5</v>
      </c>
      <c r="C52" s="56" t="s">
        <v>6</v>
      </c>
      <c r="D52" s="132" t="s">
        <v>7</v>
      </c>
      <c r="E52" s="74" t="s">
        <v>8</v>
      </c>
      <c r="F52" s="58" t="s">
        <v>9</v>
      </c>
      <c r="G52" s="63" t="s">
        <v>10</v>
      </c>
      <c r="I52" s="111"/>
    </row>
    <row r="53" spans="2:9" ht="12.95" customHeight="1" x14ac:dyDescent="0.25">
      <c r="B53" s="64"/>
      <c r="C53" s="75" t="s">
        <v>65</v>
      </c>
      <c r="D53" s="133"/>
      <c r="E53" s="76" t="s">
        <v>12</v>
      </c>
      <c r="F53" s="70" t="s">
        <v>13</v>
      </c>
      <c r="G53" s="65" t="s">
        <v>12</v>
      </c>
      <c r="I53" s="111"/>
    </row>
    <row r="54" spans="2:9" ht="12" customHeight="1" x14ac:dyDescent="0.25">
      <c r="B54" s="16">
        <v>300</v>
      </c>
      <c r="C54" s="28" t="s">
        <v>66</v>
      </c>
      <c r="D54" s="40" t="s">
        <v>15</v>
      </c>
      <c r="E54" s="30">
        <v>6</v>
      </c>
      <c r="F54" s="20">
        <f>E54*0.24</f>
        <v>1.44</v>
      </c>
      <c r="G54" s="18">
        <f t="shared" si="1"/>
        <v>7.4399999999999995</v>
      </c>
      <c r="I54" s="111"/>
    </row>
    <row r="55" spans="2:9" ht="12" customHeight="1" x14ac:dyDescent="0.25">
      <c r="B55" s="16">
        <v>303</v>
      </c>
      <c r="C55" s="28" t="s">
        <v>67</v>
      </c>
      <c r="D55" s="40" t="s">
        <v>15</v>
      </c>
      <c r="E55" s="30">
        <v>12</v>
      </c>
      <c r="F55" s="20">
        <f t="shared" ref="F55:F103" si="7">E55*0.24</f>
        <v>2.88</v>
      </c>
      <c r="G55" s="18">
        <f t="shared" si="1"/>
        <v>14.879999999999999</v>
      </c>
      <c r="I55" s="111"/>
    </row>
    <row r="56" spans="2:9" ht="12" customHeight="1" x14ac:dyDescent="0.25">
      <c r="B56" s="16">
        <v>306</v>
      </c>
      <c r="C56" s="28" t="s">
        <v>68</v>
      </c>
      <c r="D56" s="40" t="s">
        <v>15</v>
      </c>
      <c r="E56" s="30">
        <v>18</v>
      </c>
      <c r="F56" s="20">
        <f t="shared" si="7"/>
        <v>4.32</v>
      </c>
      <c r="G56" s="18">
        <f t="shared" si="1"/>
        <v>22.32</v>
      </c>
      <c r="I56" s="111"/>
    </row>
    <row r="57" spans="2:9" ht="12" customHeight="1" x14ac:dyDescent="0.25">
      <c r="B57" s="16">
        <v>310</v>
      </c>
      <c r="C57" s="28" t="s">
        <v>69</v>
      </c>
      <c r="D57" s="40" t="s">
        <v>15</v>
      </c>
      <c r="E57" s="30">
        <v>17</v>
      </c>
      <c r="F57" s="20">
        <f t="shared" si="7"/>
        <v>4.08</v>
      </c>
      <c r="G57" s="18">
        <f t="shared" si="1"/>
        <v>21.08</v>
      </c>
      <c r="I57" s="111"/>
    </row>
    <row r="58" spans="2:9" ht="12" customHeight="1" x14ac:dyDescent="0.25">
      <c r="B58" s="16">
        <v>311</v>
      </c>
      <c r="C58" s="28" t="s">
        <v>70</v>
      </c>
      <c r="D58" s="40" t="s">
        <v>15</v>
      </c>
      <c r="E58" s="30">
        <v>22</v>
      </c>
      <c r="F58" s="20">
        <f t="shared" si="7"/>
        <v>5.2799999999999994</v>
      </c>
      <c r="G58" s="18">
        <f t="shared" si="1"/>
        <v>27.28</v>
      </c>
      <c r="I58" s="111"/>
    </row>
    <row r="59" spans="2:9" ht="12" customHeight="1" x14ac:dyDescent="0.25">
      <c r="B59" s="16">
        <v>312</v>
      </c>
      <c r="C59" s="28" t="s">
        <v>71</v>
      </c>
      <c r="D59" s="40" t="s">
        <v>15</v>
      </c>
      <c r="E59" s="30">
        <v>27</v>
      </c>
      <c r="F59" s="20">
        <f t="shared" si="7"/>
        <v>6.4799999999999995</v>
      </c>
      <c r="G59" s="18">
        <f t="shared" si="1"/>
        <v>33.479999999999997</v>
      </c>
      <c r="I59" s="111"/>
    </row>
    <row r="60" spans="2:9" ht="12" customHeight="1" x14ac:dyDescent="0.25">
      <c r="B60" s="16">
        <v>313</v>
      </c>
      <c r="C60" s="28" t="s">
        <v>72</v>
      </c>
      <c r="D60" s="40" t="s">
        <v>15</v>
      </c>
      <c r="E60" s="30">
        <v>20</v>
      </c>
      <c r="F60" s="20">
        <f t="shared" si="7"/>
        <v>4.8</v>
      </c>
      <c r="G60" s="18">
        <f t="shared" si="1"/>
        <v>24.8</v>
      </c>
      <c r="I60" s="111"/>
    </row>
    <row r="61" spans="2:9" ht="12" customHeight="1" x14ac:dyDescent="0.25">
      <c r="B61" s="16">
        <v>314</v>
      </c>
      <c r="C61" s="28" t="s">
        <v>73</v>
      </c>
      <c r="D61" s="40" t="s">
        <v>15</v>
      </c>
      <c r="E61" s="30">
        <v>25</v>
      </c>
      <c r="F61" s="20">
        <f t="shared" si="7"/>
        <v>6</v>
      </c>
      <c r="G61" s="18">
        <f t="shared" si="1"/>
        <v>31</v>
      </c>
      <c r="I61" s="111"/>
    </row>
    <row r="62" spans="2:9" ht="12" customHeight="1" x14ac:dyDescent="0.25">
      <c r="B62" s="16">
        <v>315</v>
      </c>
      <c r="C62" s="28" t="s">
        <v>74</v>
      </c>
      <c r="D62" s="40" t="s">
        <v>15</v>
      </c>
      <c r="E62" s="30">
        <v>20</v>
      </c>
      <c r="F62" s="20">
        <f t="shared" si="7"/>
        <v>4.8</v>
      </c>
      <c r="G62" s="18">
        <f t="shared" ref="G62:G103" si="8">E62+F62</f>
        <v>24.8</v>
      </c>
      <c r="I62" s="111"/>
    </row>
    <row r="63" spans="2:9" ht="12" customHeight="1" x14ac:dyDescent="0.25">
      <c r="B63" s="15">
        <v>316</v>
      </c>
      <c r="C63" s="8" t="s">
        <v>75</v>
      </c>
      <c r="D63" s="40" t="s">
        <v>15</v>
      </c>
      <c r="E63" s="30">
        <v>33</v>
      </c>
      <c r="F63" s="20">
        <f t="shared" si="7"/>
        <v>7.92</v>
      </c>
      <c r="G63" s="18">
        <f t="shared" si="8"/>
        <v>40.92</v>
      </c>
      <c r="I63" s="111"/>
    </row>
    <row r="64" spans="2:9" ht="12" customHeight="1" x14ac:dyDescent="0.25">
      <c r="B64" s="16">
        <v>318</v>
      </c>
      <c r="C64" s="28" t="s">
        <v>76</v>
      </c>
      <c r="D64" s="40" t="s">
        <v>15</v>
      </c>
      <c r="E64" s="30">
        <v>38</v>
      </c>
      <c r="F64" s="20">
        <f t="shared" si="7"/>
        <v>9.1199999999999992</v>
      </c>
      <c r="G64" s="18">
        <f t="shared" si="8"/>
        <v>47.12</v>
      </c>
      <c r="I64" s="111"/>
    </row>
    <row r="65" spans="2:9" ht="12" customHeight="1" x14ac:dyDescent="0.25">
      <c r="B65" s="16">
        <v>319</v>
      </c>
      <c r="C65" s="28" t="s">
        <v>77</v>
      </c>
      <c r="D65" s="40" t="s">
        <v>15</v>
      </c>
      <c r="E65" s="30">
        <v>43</v>
      </c>
      <c r="F65" s="20">
        <f t="shared" si="7"/>
        <v>10.32</v>
      </c>
      <c r="G65" s="18">
        <f t="shared" si="8"/>
        <v>53.32</v>
      </c>
      <c r="I65" s="111"/>
    </row>
    <row r="66" spans="2:9" ht="12" customHeight="1" x14ac:dyDescent="0.25">
      <c r="B66" s="16">
        <v>320</v>
      </c>
      <c r="C66" s="28" t="s">
        <v>78</v>
      </c>
      <c r="D66" s="40" t="s">
        <v>15</v>
      </c>
      <c r="E66" s="30">
        <v>38</v>
      </c>
      <c r="F66" s="20">
        <f t="shared" si="7"/>
        <v>9.1199999999999992</v>
      </c>
      <c r="G66" s="18">
        <f t="shared" si="8"/>
        <v>47.12</v>
      </c>
      <c r="I66" s="111"/>
    </row>
    <row r="67" spans="2:9" ht="12" customHeight="1" x14ac:dyDescent="0.25">
      <c r="B67" s="16">
        <v>321</v>
      </c>
      <c r="C67" s="28" t="s">
        <v>79</v>
      </c>
      <c r="D67" s="40" t="s">
        <v>15</v>
      </c>
      <c r="E67" s="30">
        <v>43</v>
      </c>
      <c r="F67" s="20">
        <f t="shared" si="7"/>
        <v>10.32</v>
      </c>
      <c r="G67" s="18">
        <f t="shared" si="8"/>
        <v>53.32</v>
      </c>
      <c r="I67" s="111"/>
    </row>
    <row r="68" spans="2:9" ht="12" customHeight="1" x14ac:dyDescent="0.25">
      <c r="B68" s="16">
        <v>322</v>
      </c>
      <c r="C68" s="28" t="s">
        <v>80</v>
      </c>
      <c r="D68" s="40" t="s">
        <v>15</v>
      </c>
      <c r="E68" s="30">
        <v>43</v>
      </c>
      <c r="F68" s="20">
        <f t="shared" si="7"/>
        <v>10.32</v>
      </c>
      <c r="G68" s="18">
        <f t="shared" si="8"/>
        <v>53.32</v>
      </c>
      <c r="I68" s="111"/>
    </row>
    <row r="69" spans="2:9" ht="12" customHeight="1" x14ac:dyDescent="0.25">
      <c r="B69" s="16">
        <v>323</v>
      </c>
      <c r="C69" s="28" t="s">
        <v>81</v>
      </c>
      <c r="D69" s="40" t="s">
        <v>15</v>
      </c>
      <c r="E69" s="30">
        <v>48</v>
      </c>
      <c r="F69" s="20">
        <f t="shared" si="7"/>
        <v>11.52</v>
      </c>
      <c r="G69" s="18">
        <f t="shared" si="8"/>
        <v>59.519999999999996</v>
      </c>
      <c r="I69" s="111"/>
    </row>
    <row r="70" spans="2:9" ht="12" customHeight="1" x14ac:dyDescent="0.25">
      <c r="B70" s="16">
        <v>328</v>
      </c>
      <c r="C70" s="28" t="s">
        <v>82</v>
      </c>
      <c r="D70" s="40" t="s">
        <v>15</v>
      </c>
      <c r="E70" s="30">
        <v>48</v>
      </c>
      <c r="F70" s="20">
        <f t="shared" si="7"/>
        <v>11.52</v>
      </c>
      <c r="G70" s="18">
        <f t="shared" si="8"/>
        <v>59.519999999999996</v>
      </c>
      <c r="I70" s="111"/>
    </row>
    <row r="71" spans="2:9" ht="12" customHeight="1" x14ac:dyDescent="0.25">
      <c r="B71" s="16">
        <v>327</v>
      </c>
      <c r="C71" s="28" t="s">
        <v>83</v>
      </c>
      <c r="D71" s="40" t="s">
        <v>15</v>
      </c>
      <c r="E71" s="30">
        <v>58</v>
      </c>
      <c r="F71" s="20">
        <f t="shared" si="7"/>
        <v>13.92</v>
      </c>
      <c r="G71" s="18">
        <f t="shared" si="8"/>
        <v>71.92</v>
      </c>
      <c r="I71" s="111"/>
    </row>
    <row r="72" spans="2:9" ht="12" customHeight="1" x14ac:dyDescent="0.25">
      <c r="B72" s="16">
        <v>326</v>
      </c>
      <c r="C72" s="28" t="s">
        <v>84</v>
      </c>
      <c r="D72" s="40" t="s">
        <v>15</v>
      </c>
      <c r="E72" s="30">
        <v>33</v>
      </c>
      <c r="F72" s="20">
        <f t="shared" si="7"/>
        <v>7.92</v>
      </c>
      <c r="G72" s="18">
        <f t="shared" si="8"/>
        <v>40.92</v>
      </c>
      <c r="I72" s="111"/>
    </row>
    <row r="73" spans="2:9" ht="12" hidden="1" customHeight="1" x14ac:dyDescent="0.25">
      <c r="B73" s="16">
        <v>329</v>
      </c>
      <c r="C73" s="28" t="s">
        <v>85</v>
      </c>
      <c r="D73" s="40" t="s">
        <v>15</v>
      </c>
      <c r="E73" s="30">
        <v>30</v>
      </c>
      <c r="F73" s="20">
        <f t="shared" si="7"/>
        <v>7.1999999999999993</v>
      </c>
      <c r="G73" s="18">
        <f t="shared" si="8"/>
        <v>37.200000000000003</v>
      </c>
      <c r="I73" s="111"/>
    </row>
    <row r="74" spans="2:9" ht="12" customHeight="1" x14ac:dyDescent="0.25">
      <c r="B74" s="16">
        <v>330</v>
      </c>
      <c r="C74" s="28" t="s">
        <v>86</v>
      </c>
      <c r="D74" s="40" t="s">
        <v>15</v>
      </c>
      <c r="E74" s="30">
        <v>15</v>
      </c>
      <c r="F74" s="20">
        <f t="shared" si="7"/>
        <v>3.5999999999999996</v>
      </c>
      <c r="G74" s="18">
        <f t="shared" si="8"/>
        <v>18.600000000000001</v>
      </c>
      <c r="I74" s="111"/>
    </row>
    <row r="75" spans="2:9" ht="12" customHeight="1" x14ac:dyDescent="0.25">
      <c r="B75" s="16">
        <v>331</v>
      </c>
      <c r="C75" s="28" t="s">
        <v>87</v>
      </c>
      <c r="D75" s="40" t="s">
        <v>15</v>
      </c>
      <c r="E75" s="30">
        <v>15</v>
      </c>
      <c r="F75" s="20">
        <f t="shared" si="7"/>
        <v>3.5999999999999996</v>
      </c>
      <c r="G75" s="18">
        <f t="shared" si="8"/>
        <v>18.600000000000001</v>
      </c>
      <c r="I75" s="111"/>
    </row>
    <row r="76" spans="2:9" ht="12" customHeight="1" x14ac:dyDescent="0.25">
      <c r="B76" s="16">
        <v>332</v>
      </c>
      <c r="C76" s="28" t="s">
        <v>88</v>
      </c>
      <c r="D76" s="40" t="s">
        <v>15</v>
      </c>
      <c r="E76" s="30">
        <v>20</v>
      </c>
      <c r="F76" s="20">
        <f t="shared" si="7"/>
        <v>4.8</v>
      </c>
      <c r="G76" s="18">
        <f t="shared" si="8"/>
        <v>24.8</v>
      </c>
      <c r="I76" s="111"/>
    </row>
    <row r="77" spans="2:9" ht="12" customHeight="1" x14ac:dyDescent="0.25">
      <c r="B77" s="16">
        <v>340</v>
      </c>
      <c r="C77" s="28" t="s">
        <v>89</v>
      </c>
      <c r="D77" s="40" t="s">
        <v>15</v>
      </c>
      <c r="E77" s="30">
        <v>30</v>
      </c>
      <c r="F77" s="20">
        <f t="shared" si="7"/>
        <v>7.1999999999999993</v>
      </c>
      <c r="G77" s="18">
        <f t="shared" si="8"/>
        <v>37.200000000000003</v>
      </c>
      <c r="I77" s="111"/>
    </row>
    <row r="78" spans="2:9" ht="12" customHeight="1" x14ac:dyDescent="0.25">
      <c r="B78" s="16">
        <v>342</v>
      </c>
      <c r="C78" s="28" t="s">
        <v>90</v>
      </c>
      <c r="D78" s="40" t="s">
        <v>15</v>
      </c>
      <c r="E78" s="30">
        <v>35</v>
      </c>
      <c r="F78" s="20">
        <f t="shared" si="7"/>
        <v>8.4</v>
      </c>
      <c r="G78" s="18">
        <f t="shared" si="8"/>
        <v>43.4</v>
      </c>
      <c r="I78" s="111"/>
    </row>
    <row r="79" spans="2:9" ht="12" customHeight="1" x14ac:dyDescent="0.25">
      <c r="B79" s="16" t="s">
        <v>91</v>
      </c>
      <c r="C79" s="28" t="s">
        <v>92</v>
      </c>
      <c r="D79" s="40" t="s">
        <v>15</v>
      </c>
      <c r="E79" s="30">
        <v>25</v>
      </c>
      <c r="F79" s="20">
        <f t="shared" si="7"/>
        <v>6</v>
      </c>
      <c r="G79" s="18">
        <f t="shared" si="8"/>
        <v>31</v>
      </c>
      <c r="I79" s="111"/>
    </row>
    <row r="80" spans="2:9" ht="12" customHeight="1" x14ac:dyDescent="0.25">
      <c r="B80" s="16" t="s">
        <v>93</v>
      </c>
      <c r="C80" s="28" t="s">
        <v>94</v>
      </c>
      <c r="D80" s="40" t="s">
        <v>15</v>
      </c>
      <c r="E80" s="30">
        <v>25</v>
      </c>
      <c r="F80" s="20">
        <f t="shared" si="7"/>
        <v>6</v>
      </c>
      <c r="G80" s="18">
        <f t="shared" si="8"/>
        <v>31</v>
      </c>
      <c r="I80" s="111"/>
    </row>
    <row r="81" spans="2:9" ht="12" customHeight="1" x14ac:dyDescent="0.25">
      <c r="B81" s="16" t="s">
        <v>95</v>
      </c>
      <c r="C81" s="28" t="s">
        <v>96</v>
      </c>
      <c r="D81" s="40" t="s">
        <v>15</v>
      </c>
      <c r="E81" s="30">
        <v>25</v>
      </c>
      <c r="F81" s="20">
        <f t="shared" si="7"/>
        <v>6</v>
      </c>
      <c r="G81" s="18">
        <f t="shared" si="8"/>
        <v>31</v>
      </c>
      <c r="I81" s="111"/>
    </row>
    <row r="82" spans="2:9" ht="12" customHeight="1" x14ac:dyDescent="0.25">
      <c r="B82" s="16" t="s">
        <v>97</v>
      </c>
      <c r="C82" s="28" t="s">
        <v>98</v>
      </c>
      <c r="D82" s="40" t="s">
        <v>15</v>
      </c>
      <c r="E82" s="30">
        <v>30</v>
      </c>
      <c r="F82" s="20">
        <f t="shared" si="7"/>
        <v>7.1999999999999993</v>
      </c>
      <c r="G82" s="18">
        <f t="shared" si="8"/>
        <v>37.200000000000003</v>
      </c>
      <c r="I82" s="111"/>
    </row>
    <row r="83" spans="2:9" ht="12" customHeight="1" x14ac:dyDescent="0.25">
      <c r="B83" s="16" t="s">
        <v>99</v>
      </c>
      <c r="C83" s="28" t="s">
        <v>100</v>
      </c>
      <c r="D83" s="40" t="s">
        <v>15</v>
      </c>
      <c r="E83" s="30">
        <v>30</v>
      </c>
      <c r="F83" s="20">
        <f t="shared" si="7"/>
        <v>7.1999999999999993</v>
      </c>
      <c r="G83" s="18">
        <f t="shared" si="8"/>
        <v>37.200000000000003</v>
      </c>
      <c r="I83" s="111"/>
    </row>
    <row r="84" spans="2:9" ht="12" customHeight="1" x14ac:dyDescent="0.25">
      <c r="B84" s="16" t="s">
        <v>101</v>
      </c>
      <c r="C84" s="28" t="s">
        <v>102</v>
      </c>
      <c r="D84" s="40" t="s">
        <v>15</v>
      </c>
      <c r="E84" s="30">
        <v>30</v>
      </c>
      <c r="F84" s="20">
        <f t="shared" si="7"/>
        <v>7.1999999999999993</v>
      </c>
      <c r="G84" s="18">
        <f t="shared" si="8"/>
        <v>37.200000000000003</v>
      </c>
      <c r="I84" s="111"/>
    </row>
    <row r="85" spans="2:9" ht="12" customHeight="1" x14ac:dyDescent="0.25">
      <c r="B85" s="16">
        <v>380</v>
      </c>
      <c r="C85" s="28" t="s">
        <v>103</v>
      </c>
      <c r="D85" s="40" t="s">
        <v>15</v>
      </c>
      <c r="E85" s="30">
        <v>20</v>
      </c>
      <c r="F85" s="20">
        <f t="shared" si="7"/>
        <v>4.8</v>
      </c>
      <c r="G85" s="18">
        <f t="shared" si="8"/>
        <v>24.8</v>
      </c>
      <c r="I85" s="111"/>
    </row>
    <row r="86" spans="2:9" ht="12" customHeight="1" x14ac:dyDescent="0.25">
      <c r="B86" s="16">
        <v>381</v>
      </c>
      <c r="C86" s="28" t="s">
        <v>104</v>
      </c>
      <c r="D86" s="40" t="s">
        <v>15</v>
      </c>
      <c r="E86" s="30">
        <v>22</v>
      </c>
      <c r="F86" s="20">
        <f t="shared" si="7"/>
        <v>5.2799999999999994</v>
      </c>
      <c r="G86" s="18">
        <f t="shared" si="8"/>
        <v>27.28</v>
      </c>
      <c r="I86" s="111"/>
    </row>
    <row r="87" spans="2:9" ht="12" customHeight="1" x14ac:dyDescent="0.25">
      <c r="B87" s="16">
        <v>382</v>
      </c>
      <c r="C87" s="28" t="s">
        <v>105</v>
      </c>
      <c r="D87" s="40" t="s">
        <v>15</v>
      </c>
      <c r="E87" s="30">
        <v>34</v>
      </c>
      <c r="F87" s="20">
        <f t="shared" si="7"/>
        <v>8.16</v>
      </c>
      <c r="G87" s="18">
        <f t="shared" si="8"/>
        <v>42.16</v>
      </c>
      <c r="I87" s="111"/>
    </row>
    <row r="88" spans="2:9" ht="12" customHeight="1" x14ac:dyDescent="0.25">
      <c r="B88" s="16">
        <v>383</v>
      </c>
      <c r="C88" s="28" t="s">
        <v>106</v>
      </c>
      <c r="D88" s="40" t="s">
        <v>15</v>
      </c>
      <c r="E88" s="30">
        <v>36</v>
      </c>
      <c r="F88" s="20">
        <f t="shared" si="7"/>
        <v>8.64</v>
      </c>
      <c r="G88" s="18">
        <f t="shared" si="8"/>
        <v>44.64</v>
      </c>
      <c r="I88" s="111"/>
    </row>
    <row r="89" spans="2:9" ht="12" customHeight="1" x14ac:dyDescent="0.25">
      <c r="B89" s="16">
        <v>384</v>
      </c>
      <c r="C89" s="28" t="s">
        <v>107</v>
      </c>
      <c r="D89" s="40" t="s">
        <v>15</v>
      </c>
      <c r="E89" s="30">
        <v>38</v>
      </c>
      <c r="F89" s="20">
        <f t="shared" si="7"/>
        <v>9.1199999999999992</v>
      </c>
      <c r="G89" s="18">
        <f t="shared" si="8"/>
        <v>47.12</v>
      </c>
      <c r="I89" s="111"/>
    </row>
    <row r="90" spans="2:9" ht="12" customHeight="1" x14ac:dyDescent="0.25">
      <c r="B90" s="16">
        <v>385</v>
      </c>
      <c r="C90" s="8" t="s">
        <v>108</v>
      </c>
      <c r="D90" s="40" t="s">
        <v>15</v>
      </c>
      <c r="E90" s="30">
        <v>36</v>
      </c>
      <c r="F90" s="20">
        <f t="shared" si="7"/>
        <v>8.64</v>
      </c>
      <c r="G90" s="18">
        <f t="shared" si="8"/>
        <v>44.64</v>
      </c>
      <c r="I90" s="111"/>
    </row>
    <row r="91" spans="2:9" ht="12" customHeight="1" x14ac:dyDescent="0.25">
      <c r="B91" s="16">
        <v>386</v>
      </c>
      <c r="C91" s="8" t="s">
        <v>109</v>
      </c>
      <c r="D91" s="40" t="s">
        <v>15</v>
      </c>
      <c r="E91" s="30">
        <v>38</v>
      </c>
      <c r="F91" s="20">
        <f t="shared" si="7"/>
        <v>9.1199999999999992</v>
      </c>
      <c r="G91" s="18">
        <f t="shared" si="8"/>
        <v>47.12</v>
      </c>
      <c r="I91" s="111"/>
    </row>
    <row r="92" spans="2:9" ht="12" customHeight="1" x14ac:dyDescent="0.25">
      <c r="B92" s="16">
        <v>387</v>
      </c>
      <c r="C92" s="8" t="s">
        <v>110</v>
      </c>
      <c r="D92" s="40" t="s">
        <v>15</v>
      </c>
      <c r="E92" s="30">
        <v>40</v>
      </c>
      <c r="F92" s="20">
        <f t="shared" si="7"/>
        <v>9.6</v>
      </c>
      <c r="G92" s="18">
        <f t="shared" si="8"/>
        <v>49.6</v>
      </c>
      <c r="I92" s="111"/>
    </row>
    <row r="93" spans="2:9" ht="12" customHeight="1" x14ac:dyDescent="0.25">
      <c r="B93" s="15">
        <v>388</v>
      </c>
      <c r="C93" s="38" t="s">
        <v>111</v>
      </c>
      <c r="D93" s="40" t="s">
        <v>35</v>
      </c>
      <c r="E93" s="30">
        <v>20</v>
      </c>
      <c r="F93" s="20">
        <f t="shared" si="7"/>
        <v>4.8</v>
      </c>
      <c r="G93" s="18">
        <f t="shared" si="8"/>
        <v>24.8</v>
      </c>
      <c r="I93" s="111"/>
    </row>
    <row r="94" spans="2:9" ht="12" customHeight="1" x14ac:dyDescent="0.25">
      <c r="B94" s="15" t="s">
        <v>112</v>
      </c>
      <c r="C94" s="38" t="s">
        <v>113</v>
      </c>
      <c r="D94" s="40" t="s">
        <v>35</v>
      </c>
      <c r="E94" s="30">
        <v>20</v>
      </c>
      <c r="F94" s="20">
        <f t="shared" si="7"/>
        <v>4.8</v>
      </c>
      <c r="G94" s="18">
        <f t="shared" si="8"/>
        <v>24.8</v>
      </c>
      <c r="I94" s="111"/>
    </row>
    <row r="95" spans="2:9" ht="12" customHeight="1" x14ac:dyDescent="0.25">
      <c r="B95" s="15" t="s">
        <v>114</v>
      </c>
      <c r="C95" s="38" t="s">
        <v>115</v>
      </c>
      <c r="D95" s="40" t="s">
        <v>35</v>
      </c>
      <c r="E95" s="30">
        <v>20</v>
      </c>
      <c r="F95" s="20">
        <f t="shared" si="7"/>
        <v>4.8</v>
      </c>
      <c r="G95" s="18">
        <f t="shared" si="8"/>
        <v>24.8</v>
      </c>
      <c r="I95" s="111"/>
    </row>
    <row r="96" spans="2:9" ht="12" customHeight="1" x14ac:dyDescent="0.25">
      <c r="B96" s="15" t="s">
        <v>116</v>
      </c>
      <c r="C96" s="38" t="s">
        <v>117</v>
      </c>
      <c r="D96" s="40" t="s">
        <v>35</v>
      </c>
      <c r="E96" s="30">
        <v>20</v>
      </c>
      <c r="F96" s="20">
        <f t="shared" si="7"/>
        <v>4.8</v>
      </c>
      <c r="G96" s="18">
        <f t="shared" si="8"/>
        <v>24.8</v>
      </c>
      <c r="I96" s="111"/>
    </row>
    <row r="97" spans="2:9" ht="12" customHeight="1" x14ac:dyDescent="0.25">
      <c r="B97" s="16">
        <v>392</v>
      </c>
      <c r="C97" s="8" t="s">
        <v>118</v>
      </c>
      <c r="D97" s="40" t="s">
        <v>15</v>
      </c>
      <c r="E97" s="30">
        <v>42</v>
      </c>
      <c r="F97" s="20">
        <f t="shared" si="7"/>
        <v>10.08</v>
      </c>
      <c r="G97" s="18">
        <f t="shared" si="8"/>
        <v>52.08</v>
      </c>
      <c r="I97" s="111"/>
    </row>
    <row r="98" spans="2:9" ht="12" customHeight="1" x14ac:dyDescent="0.25">
      <c r="B98" s="16">
        <v>393</v>
      </c>
      <c r="C98" s="8" t="s">
        <v>119</v>
      </c>
      <c r="D98" s="40" t="s">
        <v>15</v>
      </c>
      <c r="E98" s="30">
        <v>60</v>
      </c>
      <c r="F98" s="20">
        <f t="shared" si="7"/>
        <v>14.399999999999999</v>
      </c>
      <c r="G98" s="18">
        <f t="shared" si="8"/>
        <v>74.400000000000006</v>
      </c>
      <c r="I98" s="111"/>
    </row>
    <row r="99" spans="2:9" ht="12" customHeight="1" x14ac:dyDescent="0.25">
      <c r="B99" s="16">
        <v>394</v>
      </c>
      <c r="C99" s="8" t="s">
        <v>120</v>
      </c>
      <c r="D99" s="40" t="s">
        <v>15</v>
      </c>
      <c r="E99" s="30">
        <v>65</v>
      </c>
      <c r="F99" s="20">
        <f t="shared" si="7"/>
        <v>15.6</v>
      </c>
      <c r="G99" s="18">
        <f t="shared" si="8"/>
        <v>80.599999999999994</v>
      </c>
      <c r="I99" s="111"/>
    </row>
    <row r="100" spans="2:9" ht="12" customHeight="1" x14ac:dyDescent="0.25">
      <c r="B100" s="16">
        <v>395</v>
      </c>
      <c r="C100" s="8" t="s">
        <v>121</v>
      </c>
      <c r="D100" s="40" t="s">
        <v>15</v>
      </c>
      <c r="E100" s="30">
        <v>95</v>
      </c>
      <c r="F100" s="20">
        <f t="shared" si="7"/>
        <v>22.8</v>
      </c>
      <c r="G100" s="18">
        <f t="shared" si="8"/>
        <v>117.8</v>
      </c>
      <c r="I100" s="111"/>
    </row>
    <row r="101" spans="2:9" ht="12" customHeight="1" x14ac:dyDescent="0.25">
      <c r="B101" s="16">
        <v>397</v>
      </c>
      <c r="C101" s="28" t="s">
        <v>122</v>
      </c>
      <c r="D101" s="40" t="s">
        <v>15</v>
      </c>
      <c r="E101" s="30">
        <v>85</v>
      </c>
      <c r="F101" s="20">
        <f t="shared" si="7"/>
        <v>20.399999999999999</v>
      </c>
      <c r="G101" s="18">
        <f t="shared" si="8"/>
        <v>105.4</v>
      </c>
      <c r="I101" s="111"/>
    </row>
    <row r="102" spans="2:9" ht="12" customHeight="1" x14ac:dyDescent="0.25">
      <c r="B102" s="16">
        <v>398</v>
      </c>
      <c r="C102" s="28" t="s">
        <v>123</v>
      </c>
      <c r="D102" s="40" t="s">
        <v>15</v>
      </c>
      <c r="E102" s="30">
        <v>100</v>
      </c>
      <c r="F102" s="20">
        <f t="shared" si="7"/>
        <v>24</v>
      </c>
      <c r="G102" s="18">
        <f t="shared" si="8"/>
        <v>124</v>
      </c>
      <c r="I102" s="111"/>
    </row>
    <row r="103" spans="2:9" ht="12" customHeight="1" x14ac:dyDescent="0.25">
      <c r="B103" s="23">
        <v>399</v>
      </c>
      <c r="C103" s="29" t="s">
        <v>124</v>
      </c>
      <c r="D103" s="47" t="s">
        <v>15</v>
      </c>
      <c r="E103" s="31">
        <v>115</v>
      </c>
      <c r="F103" s="118">
        <f t="shared" si="7"/>
        <v>27.599999999999998</v>
      </c>
      <c r="G103" s="19">
        <f t="shared" si="8"/>
        <v>142.6</v>
      </c>
      <c r="I103" s="111"/>
    </row>
    <row r="104" spans="2:9" s="91" customFormat="1" x14ac:dyDescent="0.25">
      <c r="B104" s="96"/>
      <c r="C104" s="13"/>
      <c r="D104" s="41"/>
      <c r="E104" s="10"/>
      <c r="F104" s="10"/>
      <c r="G104" s="14"/>
      <c r="I104" s="111"/>
    </row>
    <row r="105" spans="2:9" ht="12.75" customHeight="1" x14ac:dyDescent="0.25">
      <c r="B105" s="56" t="s">
        <v>5</v>
      </c>
      <c r="C105" s="56" t="s">
        <v>6</v>
      </c>
      <c r="D105" s="132" t="s">
        <v>7</v>
      </c>
      <c r="E105" s="58" t="s">
        <v>8</v>
      </c>
      <c r="F105" s="58" t="s">
        <v>9</v>
      </c>
      <c r="G105" s="63" t="s">
        <v>10</v>
      </c>
      <c r="I105" s="111"/>
    </row>
    <row r="106" spans="2:9" ht="12.95" customHeight="1" x14ac:dyDescent="0.25">
      <c r="B106" s="64"/>
      <c r="C106" s="68" t="s">
        <v>125</v>
      </c>
      <c r="D106" s="133"/>
      <c r="E106" s="69" t="s">
        <v>12</v>
      </c>
      <c r="F106" s="70" t="s">
        <v>13</v>
      </c>
      <c r="G106" s="65" t="s">
        <v>12</v>
      </c>
      <c r="I106" s="111"/>
    </row>
    <row r="107" spans="2:9" ht="12.95" customHeight="1" x14ac:dyDescent="0.25">
      <c r="B107" s="128" t="s">
        <v>126</v>
      </c>
      <c r="C107" s="129"/>
      <c r="D107" s="129"/>
      <c r="E107" s="129"/>
      <c r="F107" s="129"/>
      <c r="G107" s="130"/>
      <c r="I107" s="111"/>
    </row>
    <row r="108" spans="2:9" ht="12" customHeight="1" x14ac:dyDescent="0.2">
      <c r="B108" s="16" t="s">
        <v>127</v>
      </c>
      <c r="C108" s="9" t="s">
        <v>128</v>
      </c>
      <c r="D108" s="40" t="s">
        <v>15</v>
      </c>
      <c r="E108" s="107">
        <v>35</v>
      </c>
      <c r="F108" s="20">
        <f>E108*0.24</f>
        <v>8.4</v>
      </c>
      <c r="G108" s="18">
        <f t="shared" ref="G108:G111" si="9">E108+F108</f>
        <v>43.4</v>
      </c>
      <c r="I108" s="111"/>
    </row>
    <row r="109" spans="2:9" ht="12" customHeight="1" x14ac:dyDescent="0.2">
      <c r="B109" s="16" t="s">
        <v>129</v>
      </c>
      <c r="C109" s="9" t="s">
        <v>130</v>
      </c>
      <c r="D109" s="40" t="s">
        <v>15</v>
      </c>
      <c r="E109" s="107">
        <v>41</v>
      </c>
      <c r="F109" s="20">
        <f t="shared" ref="F109:F113" si="10">E109*0.24</f>
        <v>9.84</v>
      </c>
      <c r="G109" s="18">
        <f t="shared" si="9"/>
        <v>50.84</v>
      </c>
      <c r="I109" s="111"/>
    </row>
    <row r="110" spans="2:9" ht="12" customHeight="1" x14ac:dyDescent="0.2">
      <c r="B110" s="16" t="s">
        <v>131</v>
      </c>
      <c r="C110" s="9" t="s">
        <v>132</v>
      </c>
      <c r="D110" s="40" t="s">
        <v>15</v>
      </c>
      <c r="E110" s="107">
        <v>64</v>
      </c>
      <c r="F110" s="20">
        <f t="shared" si="10"/>
        <v>15.36</v>
      </c>
      <c r="G110" s="18">
        <f t="shared" si="9"/>
        <v>79.36</v>
      </c>
      <c r="I110" s="111"/>
    </row>
    <row r="111" spans="2:9" ht="12" customHeight="1" x14ac:dyDescent="0.2">
      <c r="B111" s="16" t="s">
        <v>133</v>
      </c>
      <c r="C111" s="9" t="s">
        <v>134</v>
      </c>
      <c r="D111" s="40" t="s">
        <v>15</v>
      </c>
      <c r="E111" s="107">
        <v>64</v>
      </c>
      <c r="F111" s="20">
        <f t="shared" si="10"/>
        <v>15.36</v>
      </c>
      <c r="G111" s="18">
        <f t="shared" si="9"/>
        <v>79.36</v>
      </c>
      <c r="I111" s="111"/>
    </row>
    <row r="112" spans="2:9" ht="12" customHeight="1" x14ac:dyDescent="0.2">
      <c r="B112" s="16" t="s">
        <v>135</v>
      </c>
      <c r="C112" s="9" t="s">
        <v>136</v>
      </c>
      <c r="D112" s="40" t="s">
        <v>15</v>
      </c>
      <c r="E112" s="107">
        <v>92</v>
      </c>
      <c r="F112" s="20">
        <f t="shared" si="10"/>
        <v>22.08</v>
      </c>
      <c r="G112" s="18">
        <f t="shared" ref="G112:G128" si="11">E112+F112</f>
        <v>114.08</v>
      </c>
      <c r="I112" s="111"/>
    </row>
    <row r="113" spans="2:9" ht="12" customHeight="1" x14ac:dyDescent="0.2">
      <c r="B113" s="16" t="s">
        <v>137</v>
      </c>
      <c r="C113" s="9" t="s">
        <v>138</v>
      </c>
      <c r="D113" s="40" t="s">
        <v>15</v>
      </c>
      <c r="E113" s="107">
        <v>92</v>
      </c>
      <c r="F113" s="20">
        <f t="shared" si="10"/>
        <v>22.08</v>
      </c>
      <c r="G113" s="18">
        <f t="shared" ref="G113" si="12">E113+F113</f>
        <v>114.08</v>
      </c>
      <c r="I113" s="111"/>
    </row>
    <row r="114" spans="2:9" ht="12" customHeight="1" x14ac:dyDescent="0.25">
      <c r="B114" s="128" t="s">
        <v>139</v>
      </c>
      <c r="C114" s="129"/>
      <c r="D114" s="129"/>
      <c r="E114" s="129"/>
      <c r="F114" s="129"/>
      <c r="G114" s="130"/>
    </row>
    <row r="115" spans="2:9" ht="12" customHeight="1" x14ac:dyDescent="0.25">
      <c r="B115" s="16" t="s">
        <v>140</v>
      </c>
      <c r="C115" s="8" t="s">
        <v>141</v>
      </c>
      <c r="D115" s="40" t="s">
        <v>15</v>
      </c>
      <c r="E115" s="105">
        <v>290</v>
      </c>
      <c r="F115" s="20">
        <f>E115*0.24</f>
        <v>69.599999999999994</v>
      </c>
      <c r="G115" s="18">
        <f>E115+F115</f>
        <v>359.6</v>
      </c>
    </row>
    <row r="116" spans="2:9" ht="12" customHeight="1" x14ac:dyDescent="0.25">
      <c r="B116" s="16" t="s">
        <v>142</v>
      </c>
      <c r="C116" s="9" t="s">
        <v>143</v>
      </c>
      <c r="D116" s="40" t="s">
        <v>15</v>
      </c>
      <c r="E116" s="20">
        <v>420</v>
      </c>
      <c r="F116" s="20">
        <f t="shared" ref="F116:F129" si="13">E116*0.24</f>
        <v>100.8</v>
      </c>
      <c r="G116" s="18">
        <f>E116+F116</f>
        <v>520.79999999999995</v>
      </c>
    </row>
    <row r="117" spans="2:9" ht="12" customHeight="1" x14ac:dyDescent="0.25">
      <c r="B117" s="16">
        <v>540</v>
      </c>
      <c r="C117" s="8" t="s">
        <v>144</v>
      </c>
      <c r="D117" s="40" t="s">
        <v>15</v>
      </c>
      <c r="E117" s="20">
        <v>45</v>
      </c>
      <c r="F117" s="20">
        <f t="shared" si="13"/>
        <v>10.799999999999999</v>
      </c>
      <c r="G117" s="18">
        <f t="shared" si="11"/>
        <v>55.8</v>
      </c>
    </row>
    <row r="118" spans="2:9" ht="12" customHeight="1" x14ac:dyDescent="0.25">
      <c r="B118" s="16" t="s">
        <v>145</v>
      </c>
      <c r="C118" s="8" t="s">
        <v>146</v>
      </c>
      <c r="D118" s="40" t="s">
        <v>15</v>
      </c>
      <c r="E118" s="20">
        <v>65</v>
      </c>
      <c r="F118" s="20">
        <f t="shared" si="13"/>
        <v>15.6</v>
      </c>
      <c r="G118" s="18">
        <f t="shared" si="11"/>
        <v>80.599999999999994</v>
      </c>
    </row>
    <row r="119" spans="2:9" ht="12" customHeight="1" x14ac:dyDescent="0.25">
      <c r="B119" s="16">
        <v>542</v>
      </c>
      <c r="C119" s="8" t="s">
        <v>147</v>
      </c>
      <c r="D119" s="40" t="s">
        <v>15</v>
      </c>
      <c r="E119" s="20">
        <v>80</v>
      </c>
      <c r="F119" s="20">
        <f t="shared" si="13"/>
        <v>19.2</v>
      </c>
      <c r="G119" s="18">
        <f t="shared" si="11"/>
        <v>99.2</v>
      </c>
    </row>
    <row r="120" spans="2:9" ht="12" customHeight="1" x14ac:dyDescent="0.25">
      <c r="B120" s="16" t="s">
        <v>148</v>
      </c>
      <c r="C120" s="8" t="s">
        <v>149</v>
      </c>
      <c r="D120" s="40" t="s">
        <v>15</v>
      </c>
      <c r="E120" s="20">
        <v>100</v>
      </c>
      <c r="F120" s="20">
        <f t="shared" si="13"/>
        <v>24</v>
      </c>
      <c r="G120" s="18">
        <f t="shared" si="11"/>
        <v>124</v>
      </c>
    </row>
    <row r="121" spans="2:9" ht="12" customHeight="1" x14ac:dyDescent="0.25">
      <c r="B121" s="16">
        <v>545</v>
      </c>
      <c r="C121" s="8" t="s">
        <v>150</v>
      </c>
      <c r="D121" s="40" t="s">
        <v>15</v>
      </c>
      <c r="E121" s="20">
        <v>90</v>
      </c>
      <c r="F121" s="20">
        <f t="shared" si="13"/>
        <v>21.599999999999998</v>
      </c>
      <c r="G121" s="18">
        <f t="shared" si="11"/>
        <v>111.6</v>
      </c>
    </row>
    <row r="122" spans="2:9" ht="12" customHeight="1" x14ac:dyDescent="0.25">
      <c r="B122" s="16" t="s">
        <v>151</v>
      </c>
      <c r="C122" s="8" t="s">
        <v>152</v>
      </c>
      <c r="D122" s="40" t="s">
        <v>15</v>
      </c>
      <c r="E122" s="20">
        <v>110</v>
      </c>
      <c r="F122" s="20">
        <f t="shared" si="13"/>
        <v>26.4</v>
      </c>
      <c r="G122" s="18">
        <f t="shared" si="11"/>
        <v>136.4</v>
      </c>
    </row>
    <row r="123" spans="2:9" ht="12" customHeight="1" x14ac:dyDescent="0.25">
      <c r="B123" s="16" t="s">
        <v>153</v>
      </c>
      <c r="C123" s="9" t="s">
        <v>154</v>
      </c>
      <c r="D123" s="40" t="s">
        <v>15</v>
      </c>
      <c r="E123" s="20">
        <v>195</v>
      </c>
      <c r="F123" s="20">
        <f t="shared" si="13"/>
        <v>46.8</v>
      </c>
      <c r="G123" s="18">
        <f t="shared" si="11"/>
        <v>241.8</v>
      </c>
    </row>
    <row r="124" spans="2:9" ht="12" customHeight="1" x14ac:dyDescent="0.25">
      <c r="B124" s="16" t="s">
        <v>155</v>
      </c>
      <c r="C124" s="9" t="s">
        <v>156</v>
      </c>
      <c r="D124" s="40" t="s">
        <v>15</v>
      </c>
      <c r="E124" s="20">
        <v>225</v>
      </c>
      <c r="F124" s="20">
        <f t="shared" si="13"/>
        <v>54</v>
      </c>
      <c r="G124" s="18">
        <f t="shared" si="11"/>
        <v>279</v>
      </c>
    </row>
    <row r="125" spans="2:9" ht="12" customHeight="1" x14ac:dyDescent="0.25">
      <c r="B125" s="16" t="s">
        <v>157</v>
      </c>
      <c r="C125" s="9" t="s">
        <v>158</v>
      </c>
      <c r="D125" s="40" t="s">
        <v>15</v>
      </c>
      <c r="E125" s="20">
        <v>335</v>
      </c>
      <c r="F125" s="20">
        <f t="shared" si="13"/>
        <v>80.399999999999991</v>
      </c>
      <c r="G125" s="18">
        <f t="shared" si="11"/>
        <v>415.4</v>
      </c>
    </row>
    <row r="126" spans="2:9" ht="12" customHeight="1" x14ac:dyDescent="0.25">
      <c r="B126" s="16" t="s">
        <v>159</v>
      </c>
      <c r="C126" s="9" t="s">
        <v>160</v>
      </c>
      <c r="D126" s="40" t="s">
        <v>15</v>
      </c>
      <c r="E126" s="20">
        <v>365</v>
      </c>
      <c r="F126" s="20">
        <f t="shared" si="13"/>
        <v>87.6</v>
      </c>
      <c r="G126" s="18">
        <f t="shared" si="11"/>
        <v>452.6</v>
      </c>
    </row>
    <row r="127" spans="2:9" ht="12" customHeight="1" x14ac:dyDescent="0.25">
      <c r="B127" s="16" t="s">
        <v>161</v>
      </c>
      <c r="C127" s="9" t="s">
        <v>162</v>
      </c>
      <c r="D127" s="40" t="s">
        <v>15</v>
      </c>
      <c r="E127" s="20">
        <v>630</v>
      </c>
      <c r="F127" s="20">
        <f t="shared" si="13"/>
        <v>151.19999999999999</v>
      </c>
      <c r="G127" s="18">
        <f t="shared" si="11"/>
        <v>781.2</v>
      </c>
    </row>
    <row r="128" spans="2:9" ht="12" customHeight="1" x14ac:dyDescent="0.25">
      <c r="B128" s="16" t="s">
        <v>163</v>
      </c>
      <c r="C128" s="11" t="s">
        <v>164</v>
      </c>
      <c r="D128" s="40" t="s">
        <v>15</v>
      </c>
      <c r="E128" s="20">
        <v>660</v>
      </c>
      <c r="F128" s="20">
        <f t="shared" si="13"/>
        <v>158.4</v>
      </c>
      <c r="G128" s="18">
        <f t="shared" si="11"/>
        <v>818.4</v>
      </c>
    </row>
    <row r="129" spans="2:7" ht="12" customHeight="1" x14ac:dyDescent="0.25">
      <c r="B129" s="17">
        <v>560</v>
      </c>
      <c r="C129" s="26" t="s">
        <v>165</v>
      </c>
      <c r="D129" s="47" t="s">
        <v>15</v>
      </c>
      <c r="E129" s="21">
        <v>20</v>
      </c>
      <c r="F129" s="118">
        <f t="shared" si="13"/>
        <v>4.8</v>
      </c>
      <c r="G129" s="19">
        <f>E129+F129</f>
        <v>24.8</v>
      </c>
    </row>
    <row r="130" spans="2:7" s="91" customFormat="1" ht="12" customHeight="1" x14ac:dyDescent="0.25">
      <c r="B130" s="97"/>
      <c r="C130" s="90"/>
      <c r="D130" s="97"/>
      <c r="E130" s="10"/>
      <c r="F130" s="10"/>
      <c r="G130" s="14"/>
    </row>
    <row r="131" spans="2:7" s="91" customFormat="1" ht="12" customHeight="1" x14ac:dyDescent="0.25">
      <c r="B131" s="97"/>
      <c r="C131" s="90"/>
      <c r="D131" s="97"/>
      <c r="E131" s="10"/>
      <c r="F131" s="10"/>
      <c r="G131" s="14"/>
    </row>
    <row r="132" spans="2:7" ht="12.95" customHeight="1" x14ac:dyDescent="0.25">
      <c r="B132" s="56"/>
      <c r="C132" s="66" t="s">
        <v>166</v>
      </c>
      <c r="D132" s="66"/>
      <c r="E132" s="67"/>
      <c r="F132" s="54"/>
      <c r="G132" s="55"/>
    </row>
    <row r="133" spans="2:7" ht="12" customHeight="1" x14ac:dyDescent="0.25">
      <c r="B133" s="16">
        <v>700</v>
      </c>
      <c r="C133" s="99" t="s">
        <v>167</v>
      </c>
      <c r="D133" s="16" t="s">
        <v>61</v>
      </c>
      <c r="E133" s="30">
        <v>50</v>
      </c>
      <c r="F133" s="20">
        <f>E133*0.24</f>
        <v>12</v>
      </c>
      <c r="G133" s="18">
        <f t="shared" ref="G133:G142" si="14">E133+F133</f>
        <v>62</v>
      </c>
    </row>
    <row r="134" spans="2:7" ht="12" customHeight="1" x14ac:dyDescent="0.25">
      <c r="B134" s="16">
        <v>708</v>
      </c>
      <c r="C134" s="28" t="s">
        <v>168</v>
      </c>
      <c r="D134" s="16" t="s">
        <v>169</v>
      </c>
      <c r="E134" s="30">
        <v>100</v>
      </c>
      <c r="F134" s="20">
        <f t="shared" ref="F134:F142" si="15">E134*0.24</f>
        <v>24</v>
      </c>
      <c r="G134" s="18">
        <f t="shared" si="14"/>
        <v>124</v>
      </c>
    </row>
    <row r="135" spans="2:7" ht="12" customHeight="1" x14ac:dyDescent="0.25">
      <c r="B135" s="16">
        <v>713</v>
      </c>
      <c r="C135" s="28" t="s">
        <v>170</v>
      </c>
      <c r="D135" s="16" t="s">
        <v>169</v>
      </c>
      <c r="E135" s="30">
        <v>40</v>
      </c>
      <c r="F135" s="20">
        <f t="shared" si="15"/>
        <v>9.6</v>
      </c>
      <c r="G135" s="18">
        <f t="shared" si="14"/>
        <v>49.6</v>
      </c>
    </row>
    <row r="136" spans="2:7" ht="12" customHeight="1" x14ac:dyDescent="0.25">
      <c r="B136" s="16">
        <v>715</v>
      </c>
      <c r="C136" s="99" t="s">
        <v>171</v>
      </c>
      <c r="D136" s="16" t="s">
        <v>169</v>
      </c>
      <c r="E136" s="30">
        <v>40</v>
      </c>
      <c r="F136" s="20">
        <f t="shared" si="15"/>
        <v>9.6</v>
      </c>
      <c r="G136" s="18">
        <f t="shared" si="14"/>
        <v>49.6</v>
      </c>
    </row>
    <row r="137" spans="2:7" ht="12" customHeight="1" x14ac:dyDescent="0.25">
      <c r="B137" s="16">
        <v>419</v>
      </c>
      <c r="C137" s="99" t="s">
        <v>172</v>
      </c>
      <c r="D137" s="16" t="s">
        <v>169</v>
      </c>
      <c r="E137" s="30">
        <v>120</v>
      </c>
      <c r="F137" s="20">
        <f t="shared" si="15"/>
        <v>28.799999999999997</v>
      </c>
      <c r="G137" s="18">
        <f t="shared" ref="G137" si="16">E137+F137</f>
        <v>148.80000000000001</v>
      </c>
    </row>
    <row r="138" spans="2:7" ht="12" customHeight="1" x14ac:dyDescent="0.25">
      <c r="B138" s="16" t="s">
        <v>173</v>
      </c>
      <c r="C138" s="100" t="s">
        <v>174</v>
      </c>
      <c r="D138" s="40" t="s">
        <v>15</v>
      </c>
      <c r="E138" s="30">
        <v>150</v>
      </c>
      <c r="F138" s="20">
        <f t="shared" si="15"/>
        <v>36</v>
      </c>
      <c r="G138" s="18">
        <f t="shared" si="14"/>
        <v>186</v>
      </c>
    </row>
    <row r="139" spans="2:7" ht="12" customHeight="1" x14ac:dyDescent="0.25">
      <c r="B139" s="16" t="s">
        <v>175</v>
      </c>
      <c r="C139" s="100" t="s">
        <v>176</v>
      </c>
      <c r="D139" s="40" t="s">
        <v>15</v>
      </c>
      <c r="E139" s="30">
        <v>250</v>
      </c>
      <c r="F139" s="20">
        <f t="shared" si="15"/>
        <v>60</v>
      </c>
      <c r="G139" s="18">
        <f t="shared" si="14"/>
        <v>310</v>
      </c>
    </row>
    <row r="140" spans="2:7" ht="12" customHeight="1" x14ac:dyDescent="0.25">
      <c r="B140" s="16" t="s">
        <v>177</v>
      </c>
      <c r="C140" s="99" t="s">
        <v>178</v>
      </c>
      <c r="D140" s="40" t="s">
        <v>15</v>
      </c>
      <c r="E140" s="30">
        <v>430</v>
      </c>
      <c r="F140" s="20">
        <f t="shared" si="15"/>
        <v>103.2</v>
      </c>
      <c r="G140" s="18">
        <f t="shared" si="14"/>
        <v>533.20000000000005</v>
      </c>
    </row>
    <row r="141" spans="2:7" ht="12" customHeight="1" x14ac:dyDescent="0.25">
      <c r="B141" s="16" t="s">
        <v>179</v>
      </c>
      <c r="C141" s="100" t="s">
        <v>180</v>
      </c>
      <c r="D141" s="40" t="s">
        <v>15</v>
      </c>
      <c r="E141" s="30">
        <v>650</v>
      </c>
      <c r="F141" s="20">
        <f t="shared" si="15"/>
        <v>156</v>
      </c>
      <c r="G141" s="18">
        <f t="shared" si="14"/>
        <v>806</v>
      </c>
    </row>
    <row r="142" spans="2:7" ht="12" customHeight="1" x14ac:dyDescent="0.25">
      <c r="B142" s="15">
        <v>346</v>
      </c>
      <c r="C142" s="99" t="s">
        <v>181</v>
      </c>
      <c r="D142" s="40" t="s">
        <v>15</v>
      </c>
      <c r="E142" s="30">
        <v>12</v>
      </c>
      <c r="F142" s="20">
        <f t="shared" si="15"/>
        <v>2.88</v>
      </c>
      <c r="G142" s="18">
        <f t="shared" si="14"/>
        <v>14.879999999999999</v>
      </c>
    </row>
    <row r="143" spans="2:7" ht="12" customHeight="1" x14ac:dyDescent="0.25">
      <c r="B143" s="127" t="s">
        <v>182</v>
      </c>
      <c r="C143" s="86" t="s">
        <v>183</v>
      </c>
      <c r="D143" s="41" t="s">
        <v>15</v>
      </c>
      <c r="E143" s="10">
        <v>45</v>
      </c>
      <c r="F143" s="10">
        <f>E143*0.24</f>
        <v>10.799999999999999</v>
      </c>
      <c r="G143" s="14">
        <f>E143+F143</f>
        <v>55.8</v>
      </c>
    </row>
    <row r="144" spans="2:7" ht="12" customHeight="1" x14ac:dyDescent="0.25">
      <c r="B144" s="23">
        <v>745</v>
      </c>
      <c r="C144" s="106" t="s">
        <v>184</v>
      </c>
      <c r="D144" s="47" t="s">
        <v>15</v>
      </c>
      <c r="E144" s="31">
        <v>50</v>
      </c>
      <c r="F144" s="118">
        <f>E144*0.24</f>
        <v>12</v>
      </c>
      <c r="G144" s="19">
        <f>E144+F144</f>
        <v>62</v>
      </c>
    </row>
    <row r="145" spans="2:7" ht="12" customHeight="1" x14ac:dyDescent="0.25">
      <c r="B145" s="3"/>
      <c r="D145" s="3"/>
    </row>
    <row r="146" spans="2:7" s="91" customFormat="1" ht="12.75" x14ac:dyDescent="0.25">
      <c r="B146" s="96"/>
      <c r="C146" s="86"/>
      <c r="D146" s="96"/>
      <c r="E146" s="10"/>
      <c r="F146" s="10"/>
      <c r="G146" s="14"/>
    </row>
    <row r="147" spans="2:7" s="91" customFormat="1" ht="12.75" x14ac:dyDescent="0.25">
      <c r="B147" s="96"/>
      <c r="C147" s="86"/>
      <c r="D147" s="96"/>
      <c r="E147" s="10"/>
      <c r="F147" s="10"/>
      <c r="G147" s="14"/>
    </row>
    <row r="148" spans="2:7" ht="12.95" customHeight="1" x14ac:dyDescent="0.25">
      <c r="B148" s="59"/>
      <c r="C148" s="60" t="s">
        <v>185</v>
      </c>
      <c r="D148" s="61"/>
      <c r="E148" s="62"/>
      <c r="F148" s="62"/>
      <c r="G148" s="55"/>
    </row>
    <row r="149" spans="2:7" ht="12" customHeight="1" x14ac:dyDescent="0.25">
      <c r="B149" s="16">
        <v>377</v>
      </c>
      <c r="C149" s="108" t="s">
        <v>186</v>
      </c>
      <c r="D149" s="44" t="s">
        <v>15</v>
      </c>
      <c r="E149" s="24">
        <v>20</v>
      </c>
      <c r="F149" s="24">
        <f>E149*0.24</f>
        <v>4.8</v>
      </c>
      <c r="G149" s="18">
        <f t="shared" ref="G149:G169" si="17">E149+F149</f>
        <v>24.8</v>
      </c>
    </row>
    <row r="150" spans="2:7" ht="12" customHeight="1" x14ac:dyDescent="0.25">
      <c r="B150" s="120">
        <v>378</v>
      </c>
      <c r="C150" s="121" t="s">
        <v>187</v>
      </c>
      <c r="D150" s="122" t="s">
        <v>15</v>
      </c>
      <c r="E150" s="119">
        <v>35</v>
      </c>
      <c r="F150" s="119">
        <f t="shared" ref="F150" si="18">E150*0.24</f>
        <v>8.4</v>
      </c>
      <c r="G150" s="123">
        <f t="shared" si="17"/>
        <v>43.4</v>
      </c>
    </row>
    <row r="151" spans="2:7" s="91" customFormat="1" ht="12.75" x14ac:dyDescent="0.25">
      <c r="B151" s="92"/>
      <c r="C151" s="93"/>
      <c r="D151" s="94"/>
      <c r="E151" s="10"/>
      <c r="F151" s="10"/>
      <c r="G151" s="14"/>
    </row>
    <row r="152" spans="2:7" s="91" customFormat="1" ht="12.75" x14ac:dyDescent="0.25">
      <c r="B152" s="92"/>
      <c r="C152" s="93"/>
      <c r="D152" s="94"/>
      <c r="E152" s="10"/>
      <c r="F152" s="10"/>
      <c r="G152" s="14"/>
    </row>
    <row r="153" spans="2:7" ht="12" customHeight="1" x14ac:dyDescent="0.25">
      <c r="B153" s="56"/>
      <c r="C153" s="72" t="s">
        <v>188</v>
      </c>
      <c r="D153" s="73"/>
      <c r="E153" s="54"/>
      <c r="F153" s="62"/>
      <c r="G153" s="55"/>
    </row>
    <row r="154" spans="2:7" ht="12" customHeight="1" x14ac:dyDescent="0.25">
      <c r="B154" s="33">
        <v>350</v>
      </c>
      <c r="C154" s="35" t="s">
        <v>189</v>
      </c>
      <c r="D154" s="40" t="s">
        <v>15</v>
      </c>
      <c r="E154" s="20">
        <v>120</v>
      </c>
      <c r="F154" s="24">
        <f>E154*0.24</f>
        <v>28.799999999999997</v>
      </c>
      <c r="G154" s="18">
        <f>E154+F154</f>
        <v>148.80000000000001</v>
      </c>
    </row>
    <row r="155" spans="2:7" ht="12" customHeight="1" x14ac:dyDescent="0.25">
      <c r="B155" s="34">
        <v>371</v>
      </c>
      <c r="C155" s="36" t="s">
        <v>190</v>
      </c>
      <c r="D155" s="47" t="s">
        <v>15</v>
      </c>
      <c r="E155" s="21">
        <v>100</v>
      </c>
      <c r="F155" s="119">
        <f t="shared" ref="F155" si="19">E155*0.24</f>
        <v>24</v>
      </c>
      <c r="G155" s="19">
        <f>E155+F155</f>
        <v>124</v>
      </c>
    </row>
    <row r="156" spans="2:7" s="91" customFormat="1" ht="12.75" x14ac:dyDescent="0.25">
      <c r="B156" s="92"/>
      <c r="C156" s="93"/>
      <c r="D156" s="41"/>
      <c r="E156" s="10"/>
      <c r="F156" s="10"/>
      <c r="G156" s="14"/>
    </row>
    <row r="157" spans="2:7" s="91" customFormat="1" ht="12.75" x14ac:dyDescent="0.25">
      <c r="B157" s="92"/>
      <c r="C157" s="93"/>
      <c r="D157" s="94"/>
      <c r="E157" s="10"/>
      <c r="F157" s="10"/>
      <c r="G157" s="14"/>
    </row>
    <row r="158" spans="2:7" ht="12" customHeight="1" x14ac:dyDescent="0.25">
      <c r="B158" s="59"/>
      <c r="C158" s="71" t="s">
        <v>191</v>
      </c>
      <c r="D158" s="71"/>
      <c r="E158" s="54"/>
      <c r="F158" s="54"/>
      <c r="G158" s="55"/>
    </row>
    <row r="159" spans="2:7" ht="12" customHeight="1" x14ac:dyDescent="0.25">
      <c r="B159" s="16" t="s">
        <v>192</v>
      </c>
      <c r="C159" s="32" t="s">
        <v>193</v>
      </c>
      <c r="D159" s="40" t="s">
        <v>15</v>
      </c>
      <c r="E159" s="20">
        <v>120</v>
      </c>
      <c r="F159" s="20">
        <f>E159*0.24</f>
        <v>28.799999999999997</v>
      </c>
      <c r="G159" s="18">
        <f t="shared" ref="G159:G163" si="20">E159+F159</f>
        <v>148.80000000000001</v>
      </c>
    </row>
    <row r="160" spans="2:7" ht="12" customHeight="1" x14ac:dyDescent="0.25">
      <c r="B160" s="16" t="s">
        <v>194</v>
      </c>
      <c r="C160" s="32" t="s">
        <v>195</v>
      </c>
      <c r="D160" s="40" t="s">
        <v>15</v>
      </c>
      <c r="E160" s="20">
        <v>80</v>
      </c>
      <c r="F160" s="20">
        <f t="shared" ref="F160:F163" si="21">E160*0.24</f>
        <v>19.2</v>
      </c>
      <c r="G160" s="18">
        <f t="shared" si="20"/>
        <v>99.2</v>
      </c>
    </row>
    <row r="161" spans="2:7" ht="12" customHeight="1" x14ac:dyDescent="0.25">
      <c r="B161" s="16" t="s">
        <v>196</v>
      </c>
      <c r="C161" s="28" t="s">
        <v>197</v>
      </c>
      <c r="D161" s="40" t="s">
        <v>15</v>
      </c>
      <c r="E161" s="20">
        <v>100</v>
      </c>
      <c r="F161" s="20">
        <f t="shared" si="21"/>
        <v>24</v>
      </c>
      <c r="G161" s="18">
        <f t="shared" si="20"/>
        <v>124</v>
      </c>
    </row>
    <row r="162" spans="2:7" ht="12" customHeight="1" x14ac:dyDescent="0.25">
      <c r="B162" s="16" t="s">
        <v>198</v>
      </c>
      <c r="C162" s="28" t="s">
        <v>199</v>
      </c>
      <c r="D162" s="40" t="s">
        <v>15</v>
      </c>
      <c r="E162" s="20">
        <v>65</v>
      </c>
      <c r="F162" s="20">
        <f t="shared" si="21"/>
        <v>15.6</v>
      </c>
      <c r="G162" s="18">
        <f t="shared" si="20"/>
        <v>80.599999999999994</v>
      </c>
    </row>
    <row r="163" spans="2:7" ht="12" customHeight="1" x14ac:dyDescent="0.25">
      <c r="B163" s="23">
        <v>823</v>
      </c>
      <c r="C163" s="29" t="s">
        <v>200</v>
      </c>
      <c r="D163" s="47" t="s">
        <v>61</v>
      </c>
      <c r="E163" s="21">
        <v>50</v>
      </c>
      <c r="F163" s="118">
        <f t="shared" si="21"/>
        <v>12</v>
      </c>
      <c r="G163" s="19">
        <f t="shared" si="20"/>
        <v>62</v>
      </c>
    </row>
    <row r="164" spans="2:7" ht="12" customHeight="1" x14ac:dyDescent="0.25">
      <c r="B164" s="4"/>
      <c r="C164" s="7"/>
      <c r="D164" s="42"/>
      <c r="E164" s="1"/>
      <c r="F164" s="1"/>
      <c r="G164" s="2"/>
    </row>
    <row r="165" spans="2:7" ht="12" customHeight="1" x14ac:dyDescent="0.25">
      <c r="B165" s="4"/>
      <c r="C165" s="7"/>
      <c r="D165" s="42"/>
      <c r="E165" s="1"/>
      <c r="F165" s="1"/>
      <c r="G165" s="2"/>
    </row>
    <row r="166" spans="2:7" ht="12.95" customHeight="1" x14ac:dyDescent="0.25">
      <c r="B166" s="56"/>
      <c r="C166" s="57" t="s">
        <v>201</v>
      </c>
      <c r="D166" s="57"/>
      <c r="E166" s="58"/>
      <c r="F166" s="54"/>
      <c r="G166" s="55"/>
    </row>
    <row r="167" spans="2:7" ht="12" customHeight="1" x14ac:dyDescent="0.25">
      <c r="B167" s="16">
        <v>824</v>
      </c>
      <c r="C167" s="8" t="s">
        <v>202</v>
      </c>
      <c r="D167" s="40" t="s">
        <v>61</v>
      </c>
      <c r="E167" s="20">
        <v>32</v>
      </c>
      <c r="F167" s="20">
        <f>E167*0.24</f>
        <v>7.68</v>
      </c>
      <c r="G167" s="18">
        <f t="shared" si="17"/>
        <v>39.68</v>
      </c>
    </row>
    <row r="168" spans="2:7" ht="12" customHeight="1" x14ac:dyDescent="0.25">
      <c r="B168" s="16">
        <v>825</v>
      </c>
      <c r="C168" s="9" t="s">
        <v>203</v>
      </c>
      <c r="D168" s="15" t="s">
        <v>61</v>
      </c>
      <c r="E168" s="20">
        <v>40</v>
      </c>
      <c r="F168" s="20">
        <f t="shared" ref="F168:F170" si="22">E168*0.24</f>
        <v>9.6</v>
      </c>
      <c r="G168" s="18">
        <f t="shared" si="17"/>
        <v>49.6</v>
      </c>
    </row>
    <row r="169" spans="2:7" ht="12" customHeight="1" x14ac:dyDescent="0.25">
      <c r="B169" s="16">
        <v>862</v>
      </c>
      <c r="C169" s="9" t="s">
        <v>204</v>
      </c>
      <c r="D169" s="15" t="s">
        <v>205</v>
      </c>
      <c r="E169" s="20">
        <v>35</v>
      </c>
      <c r="F169" s="20">
        <f t="shared" si="22"/>
        <v>8.4</v>
      </c>
      <c r="G169" s="18">
        <f t="shared" si="17"/>
        <v>43.4</v>
      </c>
    </row>
    <row r="170" spans="2:7" ht="12" customHeight="1" x14ac:dyDescent="0.25">
      <c r="B170" s="16">
        <v>830</v>
      </c>
      <c r="C170" s="9" t="s">
        <v>206</v>
      </c>
      <c r="D170" s="15" t="s">
        <v>207</v>
      </c>
      <c r="E170" s="20">
        <v>30</v>
      </c>
      <c r="F170" s="20">
        <f t="shared" si="22"/>
        <v>7.1999999999999993</v>
      </c>
      <c r="G170" s="18">
        <f>F170+E170</f>
        <v>37.200000000000003</v>
      </c>
    </row>
    <row r="171" spans="2:7" s="144" customFormat="1" ht="12" customHeight="1" x14ac:dyDescent="0.25">
      <c r="B171" s="145"/>
      <c r="C171" s="146"/>
      <c r="D171" s="146"/>
      <c r="E171" s="146"/>
      <c r="F171" s="146"/>
      <c r="G171" s="147"/>
    </row>
    <row r="172" spans="2:7" s="144" customFormat="1" x14ac:dyDescent="0.25">
      <c r="B172" s="145"/>
      <c r="C172" s="146"/>
      <c r="D172" s="146"/>
      <c r="E172" s="146"/>
      <c r="F172" s="146"/>
      <c r="G172" s="147"/>
    </row>
    <row r="173" spans="2:7" x14ac:dyDescent="0.25">
      <c r="B173" s="128" t="s">
        <v>208</v>
      </c>
      <c r="C173" s="129"/>
      <c r="D173" s="129"/>
      <c r="E173" s="129"/>
      <c r="F173" s="129"/>
      <c r="G173" s="130"/>
    </row>
    <row r="174" spans="2:7" ht="12" customHeight="1" x14ac:dyDescent="0.25">
      <c r="B174" s="16">
        <v>829</v>
      </c>
      <c r="C174" s="9" t="s">
        <v>209</v>
      </c>
      <c r="D174" s="43" t="s">
        <v>210</v>
      </c>
      <c r="E174" s="24">
        <v>30</v>
      </c>
      <c r="F174" s="24">
        <f>E174*0.24</f>
        <v>7.1999999999999993</v>
      </c>
      <c r="G174" s="18">
        <f t="shared" ref="G174:G189" si="23">F174+E174</f>
        <v>37.200000000000003</v>
      </c>
    </row>
    <row r="175" spans="2:7" ht="12" customHeight="1" x14ac:dyDescent="0.25">
      <c r="B175" s="15">
        <v>870</v>
      </c>
      <c r="C175" s="9" t="s">
        <v>211</v>
      </c>
      <c r="D175" s="43" t="s">
        <v>61</v>
      </c>
      <c r="E175" s="24">
        <v>75</v>
      </c>
      <c r="F175" s="24">
        <f>E175*0.24</f>
        <v>18</v>
      </c>
      <c r="G175" s="18">
        <f t="shared" si="23"/>
        <v>93</v>
      </c>
    </row>
    <row r="176" spans="2:7" x14ac:dyDescent="0.25">
      <c r="B176" s="131" t="s">
        <v>212</v>
      </c>
      <c r="C176" s="129"/>
      <c r="D176" s="129"/>
      <c r="E176" s="129"/>
      <c r="F176" s="129"/>
      <c r="G176" s="130"/>
    </row>
    <row r="177" spans="2:7" ht="12" customHeight="1" x14ac:dyDescent="0.25">
      <c r="B177" s="22" t="s">
        <v>213</v>
      </c>
      <c r="C177" s="25" t="s">
        <v>214</v>
      </c>
      <c r="D177" s="45" t="s">
        <v>215</v>
      </c>
      <c r="E177" s="20">
        <v>120</v>
      </c>
      <c r="F177" s="20">
        <f>E177*0.24</f>
        <v>28.799999999999997</v>
      </c>
      <c r="G177" s="18">
        <f t="shared" si="23"/>
        <v>148.80000000000001</v>
      </c>
    </row>
    <row r="178" spans="2:7" ht="12" customHeight="1" x14ac:dyDescent="0.25">
      <c r="B178" s="22" t="s">
        <v>216</v>
      </c>
      <c r="C178" s="25" t="s">
        <v>217</v>
      </c>
      <c r="D178" s="45" t="s">
        <v>15</v>
      </c>
      <c r="E178" s="20">
        <v>75</v>
      </c>
      <c r="F178" s="20">
        <f t="shared" ref="F178:F180" si="24">E178*0.24</f>
        <v>18</v>
      </c>
      <c r="G178" s="18">
        <f t="shared" ref="G178" si="25">F178+E178</f>
        <v>93</v>
      </c>
    </row>
    <row r="179" spans="2:7" ht="12" customHeight="1" x14ac:dyDescent="0.25">
      <c r="B179" s="22" t="s">
        <v>218</v>
      </c>
      <c r="C179" s="25" t="s">
        <v>219</v>
      </c>
      <c r="D179" s="45" t="s">
        <v>15</v>
      </c>
      <c r="E179" s="20">
        <v>50</v>
      </c>
      <c r="F179" s="20">
        <f t="shared" si="24"/>
        <v>12</v>
      </c>
      <c r="G179" s="18">
        <f t="shared" ref="G179" si="26">F179+E179</f>
        <v>62</v>
      </c>
    </row>
    <row r="180" spans="2:7" s="95" customFormat="1" ht="22.5" customHeight="1" x14ac:dyDescent="0.25">
      <c r="B180" s="50">
        <v>897</v>
      </c>
      <c r="C180" s="49" t="s">
        <v>220</v>
      </c>
      <c r="D180" s="50" t="s">
        <v>15</v>
      </c>
      <c r="E180" s="89">
        <v>35</v>
      </c>
      <c r="F180" s="118">
        <f t="shared" si="24"/>
        <v>8.4</v>
      </c>
      <c r="G180" s="19">
        <f>F180+E180</f>
        <v>43.4</v>
      </c>
    </row>
    <row r="181" spans="2:7" s="95" customFormat="1" ht="12.75" x14ac:dyDescent="0.25">
      <c r="B181" s="48"/>
      <c r="C181" s="90"/>
      <c r="D181" s="48"/>
      <c r="E181" s="14"/>
      <c r="F181" s="14"/>
      <c r="G181" s="14"/>
    </row>
    <row r="182" spans="2:7" s="91" customFormat="1" ht="12.75" x14ac:dyDescent="0.25">
      <c r="B182" s="96"/>
      <c r="C182" s="86"/>
      <c r="D182" s="96"/>
      <c r="E182" s="10"/>
      <c r="F182" s="10"/>
      <c r="G182" s="14"/>
    </row>
    <row r="183" spans="2:7" ht="12.95" customHeight="1" x14ac:dyDescent="0.25">
      <c r="B183" s="51"/>
      <c r="C183" s="52" t="s">
        <v>221</v>
      </c>
      <c r="D183" s="52"/>
      <c r="E183" s="53"/>
      <c r="F183" s="54"/>
      <c r="G183" s="55"/>
    </row>
    <row r="184" spans="2:7" ht="12" customHeight="1" x14ac:dyDescent="0.25">
      <c r="B184" s="15">
        <v>816</v>
      </c>
      <c r="C184" s="108" t="s">
        <v>222</v>
      </c>
      <c r="D184" s="40" t="s">
        <v>223</v>
      </c>
      <c r="E184" s="10">
        <v>2</v>
      </c>
      <c r="F184" s="20">
        <f>E184*0.24</f>
        <v>0.48</v>
      </c>
      <c r="G184" s="18">
        <f>F184+E184</f>
        <v>2.48</v>
      </c>
    </row>
    <row r="185" spans="2:7" ht="12" customHeight="1" x14ac:dyDescent="0.25">
      <c r="B185" s="16">
        <v>820</v>
      </c>
      <c r="C185" s="9" t="s">
        <v>224</v>
      </c>
      <c r="D185" s="40" t="s">
        <v>15</v>
      </c>
      <c r="E185" s="10">
        <v>30</v>
      </c>
      <c r="F185" s="20">
        <f t="shared" ref="F185:F189" si="27">E185*0.24</f>
        <v>7.1999999999999993</v>
      </c>
      <c r="G185" s="18">
        <f t="shared" si="23"/>
        <v>37.200000000000003</v>
      </c>
    </row>
    <row r="186" spans="2:7" ht="12" customHeight="1" x14ac:dyDescent="0.25">
      <c r="B186" s="16">
        <v>835</v>
      </c>
      <c r="C186" s="9" t="s">
        <v>225</v>
      </c>
      <c r="D186" s="15" t="s">
        <v>15</v>
      </c>
      <c r="E186" s="10">
        <v>45</v>
      </c>
      <c r="F186" s="20">
        <f t="shared" si="27"/>
        <v>10.799999999999999</v>
      </c>
      <c r="G186" s="18">
        <f t="shared" si="23"/>
        <v>55.8</v>
      </c>
    </row>
    <row r="187" spans="2:7" ht="12" customHeight="1" x14ac:dyDescent="0.25">
      <c r="B187" s="16">
        <v>837</v>
      </c>
      <c r="C187" s="9" t="s">
        <v>226</v>
      </c>
      <c r="D187" s="15" t="s">
        <v>32</v>
      </c>
      <c r="E187" s="10">
        <v>15</v>
      </c>
      <c r="F187" s="20">
        <f t="shared" si="27"/>
        <v>3.5999999999999996</v>
      </c>
      <c r="G187" s="18">
        <f t="shared" si="23"/>
        <v>18.600000000000001</v>
      </c>
    </row>
    <row r="188" spans="2:7" ht="12" customHeight="1" x14ac:dyDescent="0.25">
      <c r="B188" s="15">
        <v>838</v>
      </c>
      <c r="C188" s="12" t="s">
        <v>227</v>
      </c>
      <c r="D188" s="15" t="s">
        <v>15</v>
      </c>
      <c r="E188" s="10">
        <v>30</v>
      </c>
      <c r="F188" s="20">
        <f t="shared" si="27"/>
        <v>7.1999999999999993</v>
      </c>
      <c r="G188" s="18">
        <f t="shared" si="23"/>
        <v>37.200000000000003</v>
      </c>
    </row>
    <row r="189" spans="2:7" ht="12" customHeight="1" x14ac:dyDescent="0.25">
      <c r="B189" s="15">
        <v>839</v>
      </c>
      <c r="C189" s="12" t="s">
        <v>228</v>
      </c>
      <c r="D189" s="15" t="s">
        <v>15</v>
      </c>
      <c r="E189" s="10">
        <v>25</v>
      </c>
      <c r="F189" s="20">
        <f t="shared" si="27"/>
        <v>6</v>
      </c>
      <c r="G189" s="18">
        <f t="shared" si="23"/>
        <v>31</v>
      </c>
    </row>
    <row r="190" spans="2:7" ht="15.75" customHeight="1" x14ac:dyDescent="0.25">
      <c r="E190" s="39"/>
    </row>
  </sheetData>
  <mergeCells count="17">
    <mergeCell ref="C26:G26"/>
    <mergeCell ref="A2:H2"/>
    <mergeCell ref="A3:H3"/>
    <mergeCell ref="A4:H4"/>
    <mergeCell ref="D43:D44"/>
    <mergeCell ref="E43:E44"/>
    <mergeCell ref="F43:F44"/>
    <mergeCell ref="G43:G44"/>
    <mergeCell ref="B43:B44"/>
    <mergeCell ref="D6:D7"/>
    <mergeCell ref="B114:G114"/>
    <mergeCell ref="B107:G107"/>
    <mergeCell ref="B176:G176"/>
    <mergeCell ref="B173:G173"/>
    <mergeCell ref="D52:D53"/>
    <mergeCell ref="D105:D106"/>
    <mergeCell ref="B171:G172"/>
  </mergeCells>
  <phoneticPr fontId="3" type="noConversion"/>
  <pageMargins left="0.6692913385826772" right="0.23622047244094491" top="0.23622047244094491" bottom="0.27559055118110237" header="0.23622047244094491" footer="0.31496062992125984"/>
  <pageSetup paperSize="9" scale="96" orientation="portrait" r:id="rId1"/>
  <rowBreaks count="2" manualBreakCount="2">
    <brk id="51" max="16383" man="1"/>
    <brk id="104" min="1" max="6" man="1"/>
  </rowBreaks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>
              <from>
                <xdr:col>2</xdr:col>
                <xdr:colOff>1562100</xdr:colOff>
                <xdr:row>0</xdr:row>
                <xdr:rowOff>47625</xdr:rowOff>
              </from>
              <to>
                <xdr:col>2</xdr:col>
                <xdr:colOff>3619500</xdr:colOff>
                <xdr:row>1</xdr:row>
                <xdr:rowOff>19050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zoomScaleNormal="100" workbookViewId="0">
      <selection activeCell="B30" sqref="B30"/>
    </sheetView>
  </sheetViews>
  <sheetFormatPr defaultRowHeight="15" x14ac:dyDescent="0.25"/>
  <cols>
    <col min="2" max="2" width="36" bestFit="1" customWidth="1"/>
  </cols>
  <sheetData>
    <row r="1" spans="1:6" x14ac:dyDescent="0.25">
      <c r="A1" s="16">
        <v>905</v>
      </c>
      <c r="B1" s="28" t="s">
        <v>229</v>
      </c>
      <c r="C1" s="40" t="s">
        <v>15</v>
      </c>
      <c r="D1" s="30">
        <v>0</v>
      </c>
      <c r="E1" s="20">
        <f t="shared" ref="E1:E6" si="0">D1*0.2</f>
        <v>0</v>
      </c>
      <c r="F1" s="18">
        <f t="shared" ref="F1:F6" si="1">D1+E1</f>
        <v>0</v>
      </c>
    </row>
    <row r="2" spans="1:6" x14ac:dyDescent="0.25">
      <c r="A2" s="23">
        <v>906</v>
      </c>
      <c r="B2" s="29" t="s">
        <v>230</v>
      </c>
      <c r="C2" s="47" t="s">
        <v>15</v>
      </c>
      <c r="D2" s="31">
        <v>0</v>
      </c>
      <c r="E2" s="21">
        <f t="shared" si="0"/>
        <v>0</v>
      </c>
      <c r="F2" s="19">
        <f t="shared" si="1"/>
        <v>0</v>
      </c>
    </row>
    <row r="3" spans="1:6" x14ac:dyDescent="0.25">
      <c r="A3" s="16">
        <v>907</v>
      </c>
      <c r="B3" s="28" t="s">
        <v>231</v>
      </c>
      <c r="C3" s="40" t="s">
        <v>15</v>
      </c>
      <c r="D3" s="30">
        <v>0</v>
      </c>
      <c r="E3" s="20">
        <f t="shared" si="0"/>
        <v>0</v>
      </c>
      <c r="F3" s="18">
        <f t="shared" si="1"/>
        <v>0</v>
      </c>
    </row>
    <row r="4" spans="1:6" x14ac:dyDescent="0.25">
      <c r="A4" s="16">
        <v>908</v>
      </c>
      <c r="B4" s="28" t="s">
        <v>232</v>
      </c>
      <c r="C4" s="40" t="s">
        <v>15</v>
      </c>
      <c r="D4" s="30">
        <v>0</v>
      </c>
      <c r="E4" s="20">
        <f t="shared" si="0"/>
        <v>0</v>
      </c>
      <c r="F4" s="18">
        <f t="shared" si="1"/>
        <v>0</v>
      </c>
    </row>
    <row r="5" spans="1:6" x14ac:dyDescent="0.25">
      <c r="A5" s="16">
        <v>909</v>
      </c>
      <c r="B5" s="28" t="s">
        <v>233</v>
      </c>
      <c r="C5" s="40" t="s">
        <v>15</v>
      </c>
      <c r="D5" s="30">
        <v>0</v>
      </c>
      <c r="E5" s="20">
        <f t="shared" si="0"/>
        <v>0</v>
      </c>
      <c r="F5" s="18">
        <f t="shared" si="1"/>
        <v>0</v>
      </c>
    </row>
    <row r="6" spans="1:6" x14ac:dyDescent="0.25">
      <c r="A6" s="23">
        <v>910</v>
      </c>
      <c r="B6" s="29"/>
      <c r="C6" s="47" t="s">
        <v>15</v>
      </c>
      <c r="D6" s="31">
        <v>0</v>
      </c>
      <c r="E6" s="21">
        <f t="shared" si="0"/>
        <v>0</v>
      </c>
      <c r="F6" s="19">
        <f t="shared" si="1"/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A71650304943904ADE86C9F9D3DB" ma:contentTypeVersion="19" ma:contentTypeDescription="Create a new document." ma:contentTypeScope="" ma:versionID="f7d4009b219d699eb803ec0a10ba8386">
  <xsd:schema xmlns:xsd="http://www.w3.org/2001/XMLSchema" xmlns:xs="http://www.w3.org/2001/XMLSchema" xmlns:p="http://schemas.microsoft.com/office/2006/metadata/properties" xmlns:ns2="d69a295e-c34c-4b8c-bf05-a33bf1e58336" xmlns:ns3="a4a6b656-e727-4969-8b91-15198027d612" targetNamespace="http://schemas.microsoft.com/office/2006/metadata/properties" ma:root="true" ma:fieldsID="471a8ff795848e970e70d1037c8b42d9" ns2:_="" ns3:_="">
    <xsd:import namespace="d69a295e-c34c-4b8c-bf05-a33bf1e58336"/>
    <xsd:import namespace="a4a6b656-e727-4969-8b91-15198027d6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295e-c34c-4b8c-bf05-a33bf1e58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0314802-fb62-46c3-8473-403ac80478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6b656-e727-4969-8b91-15198027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053289-5594-4952-8f96-6f21379ba630}" ma:internalName="TaxCatchAll" ma:showField="CatchAllData" ma:web="a4a6b656-e727-4969-8b91-15198027d6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a6b656-e727-4969-8b91-15198027d612" xsi:nil="true"/>
    <lcf76f155ced4ddcb4097134ff3c332f xmlns="d69a295e-c34c-4b8c-bf05-a33bf1e583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1F83B6-E2DC-462C-AC08-0A9D52386FC0}"/>
</file>

<file path=customXml/itemProps2.xml><?xml version="1.0" encoding="utf-8"?>
<ds:datastoreItem xmlns:ds="http://schemas.openxmlformats.org/officeDocument/2006/customXml" ds:itemID="{3DA512F1-F06D-4DDF-86F0-4F8B3DBE38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15B243-4948-4506-800D-47C1475DC5DC}">
  <ds:schemaRefs>
    <ds:schemaRef ds:uri="http://schemas.microsoft.com/office/2006/metadata/properties"/>
    <ds:schemaRef ds:uri="http://schemas.microsoft.com/office/infopath/2007/PartnerControls"/>
    <ds:schemaRef ds:uri="8afe5fa0-afe3-47d2-b1a1-64d87be12335"/>
    <ds:schemaRef ds:uri="a473c8d9-369b-4eb8-8548-72bf296bd078"/>
    <ds:schemaRef ds:uri="a4a6b656-e727-4969-8b91-15198027d612"/>
    <ds:schemaRef ds:uri="d69a295e-c34c-4b8c-bf05-a33bf1e583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2</vt:i4>
      </vt:variant>
      <vt:variant>
        <vt:lpstr>Nimega vahemikud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Sheet1!Prindiala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Miina Puri</dc:creator>
  <cp:keywords/>
  <dc:description/>
  <cp:lastModifiedBy>ETFL Turundus</cp:lastModifiedBy>
  <cp:revision/>
  <dcterms:created xsi:type="dcterms:W3CDTF">2015-11-18T13:16:12Z</dcterms:created>
  <dcterms:modified xsi:type="dcterms:W3CDTF">2026-10-14T06:56:02Z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0x010100B4C1A71650304943904ADE86C9F9D3DB</vt:lpwstr>
  </property>
  <property fmtid="{D5CDD505-2E9C-101B-9397-08002B2CF9AE}" pid="3" name="Order">
    <vt:r8>197000</vt:r8>
  </property>
  <property fmtid="{D5CDD505-2E9C-101B-9397-08002B2CF9AE}" pid="4" name="MediaServiceImageTags">
    <vt:lpwstr/>
  </property>
</Properties>
</file>